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SUS\Downloads\"/>
    </mc:Choice>
  </mc:AlternateContent>
  <xr:revisionPtr revIDLastSave="0" documentId="8_{0E7CA2CE-D8D5-47AB-9590-EA5E5CCE39E2}" xr6:coauthVersionLast="47"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C26" i="1"/>
  <c r="C25" i="1"/>
  <c r="C10" i="1"/>
</calcChain>
</file>

<file path=xl/sharedStrings.xml><?xml version="1.0" encoding="utf-8"?>
<sst xmlns="http://schemas.openxmlformats.org/spreadsheetml/2006/main" count="963" uniqueCount="432">
  <si>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</si>
  <si>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</si>
  <si>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</si>
  <si>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</si>
  <si>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</si>
  <si>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</si>
  <si>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</si>
  <si>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2024/10/31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</si>
  <si>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</si>
  <si>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</si>
  <si>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</si>
  <si>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</si>
  <si>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</si>
  <si>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</si>
  <si>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</si>
  <si>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</si>
  <si>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</si>
  <si>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</si>
  <si>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</si>
  <si>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</si>
  <si>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</si>
  <si>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</si>
  <si>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</si>
  <si>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</si>
  <si>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</si>
  <si>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</si>
  <si>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</si>
  <si>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</si>
  <si>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</si>
  <si>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</si>
  <si>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</si>
  <si>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</si>
  <si>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</si>
  <si>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</si>
  <si>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</si>
  <si>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</si>
  <si>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</si>
  <si>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</si>
  <si>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</si>
  <si>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</si>
  <si>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</si>
  <si>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</si>
  <si>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</si>
  <si>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</si>
  <si>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</si>
  <si>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</si>
  <si>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</si>
  <si>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</si>
  <si>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</si>
  <si>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</si>
  <si>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</si>
  <si>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</si>
  <si>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</si>
  <si>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</si>
  <si>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</si>
  <si>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</si>
  <si>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</si>
  <si>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</si>
  <si>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</si>
  <si>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</si>
  <si>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</si>
  <si>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</si>
  <si>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</si>
  <si>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</si>
  <si>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</si>
  <si>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</si>
  <si>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</si>
  <si>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</si>
  <si>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</si>
  <si>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</si>
  <si>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</si>
  <si>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</si>
  <si>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</si>
  <si>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</si>
  <si>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</si>
  <si>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</si>
  <si>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</si>
  <si>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</si>
  <si>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</si>
  <si>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</si>
  <si>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</si>
  <si>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</si>
  <si>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</si>
  <si>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</si>
  <si>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</si>
  <si>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</si>
  <si>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</si>
  <si>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</si>
  <si>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</si>
  <si>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</si>
  <si>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</si>
  <si>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</si>
  <si>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</si>
  <si>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</si>
  <si>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</si>
  <si>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</si>
  <si>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</si>
  <si>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</si>
  <si>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</si>
  <si>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</si>
  <si>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</si>
  <si>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</si>
  <si>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</si>
  <si>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</si>
  <si>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</si>
  <si>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</si>
  <si>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</si>
  <si>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</si>
  <si>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</si>
  <si>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</si>
  <si>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</si>
  <si>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</si>
  <si>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</si>
  <si>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</si>
  <si>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</si>
  <si>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</si>
  <si>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</si>
  <si>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</si>
  <si>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</si>
  <si>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</si>
  <si>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</si>
  <si>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</si>
  <si>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</si>
  <si>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</si>
  <si>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</si>
  <si>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</si>
  <si>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</si>
  <si>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</si>
  <si>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</si>
  <si>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</si>
  <si>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</si>
  <si>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</si>
  <si>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</si>
  <si>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</si>
  <si>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</si>
  <si>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</si>
  <si>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</si>
  <si>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</si>
  <si>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</si>
  <si>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</si>
  <si>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</si>
  <si>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</si>
  <si>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</si>
  <si>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</si>
  <si>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</si>
  <si>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</si>
  <si>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</si>
  <si>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</si>
  <si>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</si>
  <si>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</si>
  <si>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</si>
  <si>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</si>
  <si>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</si>
  <si>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</si>
  <si>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</si>
  <si>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</si>
  <si>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</si>
  <si>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</si>
  <si>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</si>
  <si>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</si>
  <si>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</si>
  <si>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</si>
  <si>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</si>
  <si>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</si>
  <si>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</si>
  <si>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</si>
  <si>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</si>
  <si>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</si>
  <si>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</si>
  <si>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</si>
  <si>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</si>
  <si>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</si>
  <si>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</si>
  <si>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</si>
  <si>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</si>
  <si>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</si>
  <si>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</si>
  <si>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</si>
  <si>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</si>
  <si>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</si>
  <si>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</si>
  <si>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</si>
  <si>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</si>
  <si>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</si>
  <si>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</si>
  <si>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</si>
  <si>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</si>
  <si>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</si>
  <si>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</si>
  <si>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</si>
  <si>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</si>
  <si>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</si>
  <si>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</si>
  <si>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</si>
  <si>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</si>
  <si>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</si>
  <si>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</si>
  <si>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</si>
  <si>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</si>
  <si>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</si>
  <si>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</si>
  <si>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</si>
  <si>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</si>
  <si>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</si>
  <si>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</si>
  <si>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</si>
  <si>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</si>
  <si>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</si>
  <si>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</si>
  <si>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</si>
  <si>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</si>
  <si>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</si>
  <si>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</si>
  <si>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</si>
  <si>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</si>
  <si>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</si>
  <si>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</si>
  <si>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</si>
  <si>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</si>
  <si>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</si>
  <si>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</si>
  <si>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</si>
  <si>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</si>
  <si>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</si>
  <si>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</si>
  <si>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</si>
  <si>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</si>
  <si>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</si>
  <si>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</si>
  <si>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</si>
  <si>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</si>
  <si>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</si>
  <si>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</si>
  <si>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</si>
  <si>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</si>
  <si>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</si>
  <si>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</si>
  <si>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</si>
  <si>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</si>
  <si>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</si>
  <si>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</si>
  <si>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</si>
  <si>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</si>
  <si>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</si>
  <si>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</si>
  <si>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</si>
  <si>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</si>
  <si>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</si>
  <si>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</si>
  <si>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</si>
  <si>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</si>
  <si>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</si>
  <si>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Información de Contratos/Convenios/ Ordenes de Compra</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</si>
  <si>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</si>
  <si>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</si>
  <si>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</si>
  <si>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</si>
  <si>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</si>
  <si>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</si>
  <si>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</si>
  <si>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</si>
  <si>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</si>
  <si>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</si>
  <si>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</si>
  <si>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</si>
  <si>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</si>
  <si>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</si>
  <si>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</si>
  <si>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</si>
  <si>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</si>
  <si>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</si>
  <si>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</si>
  <si>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</si>
  <si>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</si>
  <si>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</si>
  <si>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</si>
  <si>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</si>
  <si>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</si>
  <si>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</si>
  <si>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</si>
  <si>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</si>
  <si>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</si>
  <si>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</si>
  <si>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</si>
  <si>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</si>
  <si>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</si>
  <si>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</si>
  <si>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</si>
  <si>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</si>
  <si>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</si>
  <si>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</si>
  <si>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</si>
  <si>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</si>
  <si>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</si>
  <si>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</si>
  <si>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</si>
  <si>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</si>
  <si>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</si>
  <si>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</si>
  <si>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</si>
  <si>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</si>
  <si>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</si>
  <si>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</si>
  <si>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</si>
  <si>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</si>
  <si>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</si>
  <si>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</si>
  <si>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</si>
  <si>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</si>
  <si>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</si>
  <si>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</si>
  <si>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</si>
  <si>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</si>
  <si>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</si>
  <si>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</si>
  <si>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</si>
  <si>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</si>
  <si>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</si>
  <si>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</si>
  <si>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</si>
  <si>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</si>
  <si>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</si>
  <si>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</si>
  <si>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</si>
  <si>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</si>
  <si>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</si>
  <si>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</si>
  <si>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</si>
  <si>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</si>
  <si>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</si>
  <si>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</si>
  <si>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</si>
  <si>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</si>
  <si>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</si>
  <si>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</si>
  <si>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</si>
  <si>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</si>
  <si>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</si>
  <si>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</si>
  <si>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</si>
  <si>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</si>
  <si>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</si>
  <si>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</si>
  <si>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</si>
  <si>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</si>
  <si>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</si>
  <si>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</si>
  <si>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RM-CD-073-2024</t>
  </si>
  <si>
    <t>RM-CD-072-2024</t>
  </si>
  <si>
    <t>RM-CD-074-2024</t>
  </si>
  <si>
    <t>RM-CD-075-2024</t>
  </si>
  <si>
    <t>RM-CD-078-2024</t>
  </si>
  <si>
    <t>RM-CD-079-2024</t>
  </si>
  <si>
    <t>RM-CD-081-2024</t>
  </si>
  <si>
    <t>RM-SAMC-076-2024</t>
  </si>
  <si>
    <t>RM-CD-080-2024</t>
  </si>
  <si>
    <t>RM-CD-082-2024</t>
  </si>
  <si>
    <t>Convenio interadministrativo</t>
  </si>
  <si>
    <t>RM-CD-077-2024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</si>
  <si>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</si>
  <si>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</si>
  <si>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 xml:space="preserve">Brindar apoyo en el desarrollo e implementación del sistema de control interno de la Región Metropolitana Bogotá – Cundinamarca. </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</si>
  <si>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</si>
  <si>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</si>
  <si>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</si>
  <si>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</si>
  <si>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Brindar asesoría en la gestión de estrategia de gobierno digital para la RMBC. (Proyecto de inversión asociado al Proyecto BPIN 20241400230003 actividad: Elaborar y socializar los documentos de planeación estratégica TI 2.3.2.02.02.0080383111)</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</si>
  <si>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</si>
  <si>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</si>
  <si>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</si>
  <si>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</si>
  <si>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</si>
  <si>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</si>
  <si>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</si>
  <si>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</si>
  <si>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</si>
  <si>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</si>
  <si>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</si>
  <si>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</si>
  <si>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</si>
  <si>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</si>
  <si>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</si>
  <si>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</si>
  <si>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RM-CD-083-2024</t>
  </si>
  <si>
    <t>RM-CD-086-2024</t>
  </si>
  <si>
    <t>RM-CD-084-2024</t>
  </si>
  <si>
    <t>RM-CD-087-2024</t>
  </si>
  <si>
    <t>RM-MC-085-2024</t>
  </si>
  <si>
    <t>RM-CD-088-2024</t>
  </si>
  <si>
    <t>RM-CD-089-2024</t>
  </si>
  <si>
    <t>RM-CD-090-2024</t>
  </si>
  <si>
    <t>RM-CD-095-2024</t>
  </si>
  <si>
    <t>Acuerdo de Cooperacón</t>
  </si>
  <si>
    <t>Brindar apoyo a la Subdirección de Gestión Corporativa en las actividades relacionadas de la gestión financiera en materia contable, tributaria, de presupuesto y tesorería de la Región Metropolitana Bogotá - Cundinamarca</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</si>
  <si>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</si>
  <si>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</si>
  <si>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Asesorar a la Oficina Jurídica de la Región Metropolitana Bogotá - Cundinamarca en los asuntos a su cargo en materia de derecho administrativo y contratación estatal.</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</si>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</sst>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
      <sz val="10"/>
      <color rgb="FF000000"/>
      <name val="Aptos Narrow"/>
    </font>
  </fonts>
  <fills count="8">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4" fillId="0" borderId="0" xfId="2"/>
    <xf numFmtId="0" fontId="11" fillId="0" borderId="0" xfId="2" applyFont="1"/>
    <xf numFmtId="0" fontId="4" fillId="0" borderId="0" xfId="2" applyFill="1"/>
    <xf numFmtId="167" fontId="12" fillId="7" borderId="4" xfId="0" applyNumberFormat="1" applyFont="1" applyFill="1" applyBorder="1" applyAlignment="1">
      <alignment vertical="center"/>
    </xf>
    <xf numFmtId="0" fontId="4" fillId="0" borderId="4" xfId="2" applyBorder="1"/>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0" fontId="12" fillId="7" borderId="4" xfId="0" applyFont="1" applyFill="1" applyBorder="1" applyAlignment="1">
      <alignment vertical="center"/>
    </xf>
    <xf numFmtId="0" fontId="12" fillId="0" borderId="4" xfId="0" applyFont="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printerSettings" Target="../printerSettings/printerSettings2.bin"/><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4" Type="http://schemas.openxmlformats.org/officeDocument/2006/relationships/drawing" Target="../drawings/drawing1.xm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0" Type="http://schemas.openxmlformats.org/officeDocument/2006/relationships/hyperlink" Target="https://community.secop.gov.co/Public/Tendering/OpportunityDetail/Index?noticeUID=CO1.NTC.7045519&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0" t="s">
        <v>226</v>
      </c>
      <c r="B2" s="30"/>
      <c r="C2" s="30"/>
      <c r="D2" s="30"/>
      <c r="E2" s="30"/>
      <c r="F2" s="30"/>
    </row>
    <row r="3" spans="1:6" ht="21" x14ac:dyDescent="0.35">
      <c r="A3" s="30" t="s">
        <v>227</v>
      </c>
      <c r="B3" s="30"/>
      <c r="C3" s="30"/>
      <c r="D3" s="30"/>
      <c r="E3" s="30"/>
      <c r="F3" s="30"/>
    </row>
    <row r="4" spans="1:6" s="2" customFormat="1" ht="25.5" x14ac:dyDescent="0.2">
      <c r="A4" s="5" t="s">
        <v>225</v>
      </c>
      <c r="B4" s="5" t="s">
        <v>123</v>
      </c>
      <c r="C4" s="6" t="s">
        <v>228</v>
      </c>
      <c r="D4" s="7" t="s">
        <v>229</v>
      </c>
      <c r="E4" s="7" t="s">
        <v>230</v>
      </c>
      <c r="F4" s="5" t="s">
        <v>231</v>
      </c>
    </row>
    <row r="5" spans="1:6" customFormat="1" ht="63.75" x14ac:dyDescent="0.25">
      <c r="A5" s="8" t="s">
        <v>151</v>
      </c>
      <c r="B5" s="12" t="s">
        <v>152</v>
      </c>
      <c r="C5" s="9">
        <v>57120000</v>
      </c>
      <c r="D5" s="10" t="s">
        <v>153</v>
      </c>
      <c r="E5" s="10" t="s">
        <v>154</v>
      </c>
      <c r="F5" s="10" t="s">
        <v>154</v>
      </c>
    </row>
    <row r="6" spans="1:6" customFormat="1" ht="63.75" x14ac:dyDescent="0.25">
      <c r="A6" s="8" t="s">
        <v>155</v>
      </c>
      <c r="B6" s="12" t="s">
        <v>156</v>
      </c>
      <c r="C6" s="9">
        <v>34000000</v>
      </c>
      <c r="D6" s="10" t="s">
        <v>157</v>
      </c>
      <c r="E6" s="10" t="s">
        <v>158</v>
      </c>
      <c r="F6" s="10" t="s">
        <v>158</v>
      </c>
    </row>
    <row r="7" spans="1:6" customFormat="1" ht="51" x14ac:dyDescent="0.25">
      <c r="A7" s="8" t="s">
        <v>159</v>
      </c>
      <c r="B7" s="12" t="s">
        <v>160</v>
      </c>
      <c r="C7" s="9">
        <v>48666666.670000002</v>
      </c>
      <c r="D7" s="10" t="s">
        <v>161</v>
      </c>
      <c r="E7" s="10" t="s">
        <v>154</v>
      </c>
      <c r="F7" s="10" t="s">
        <v>154</v>
      </c>
    </row>
    <row r="8" spans="1:6" customFormat="1" ht="63.75" x14ac:dyDescent="0.25">
      <c r="A8" s="8" t="s">
        <v>162</v>
      </c>
      <c r="B8" s="12" t="s">
        <v>163</v>
      </c>
      <c r="C8" s="9">
        <v>46666666.670000002</v>
      </c>
      <c r="D8" s="10" t="s">
        <v>164</v>
      </c>
      <c r="E8" s="10" t="s">
        <v>154</v>
      </c>
      <c r="F8" s="10" t="s">
        <v>154</v>
      </c>
    </row>
    <row r="9" spans="1:6" customFormat="1" ht="63.75" x14ac:dyDescent="0.25">
      <c r="A9" s="8" t="s">
        <v>165</v>
      </c>
      <c r="B9" s="12" t="s">
        <v>166</v>
      </c>
      <c r="C9" s="9">
        <v>22600000</v>
      </c>
      <c r="D9" s="10" t="s">
        <v>167</v>
      </c>
      <c r="E9" s="10" t="s">
        <v>154</v>
      </c>
      <c r="F9" s="10" t="s">
        <v>154</v>
      </c>
    </row>
    <row r="10" spans="1:6" customFormat="1" ht="76.5" x14ac:dyDescent="0.25">
      <c r="A10" s="8" t="s">
        <v>168</v>
      </c>
      <c r="B10" s="12" t="s">
        <v>169</v>
      </c>
      <c r="C10" s="9">
        <f>19600000+3000000</f>
        <v>22600000</v>
      </c>
      <c r="D10" s="10" t="s">
        <v>167</v>
      </c>
      <c r="E10" s="10" t="s">
        <v>154</v>
      </c>
      <c r="F10" s="10" t="s">
        <v>154</v>
      </c>
    </row>
    <row r="11" spans="1:6" customFormat="1" ht="63.75" x14ac:dyDescent="0.25">
      <c r="A11" s="8" t="s">
        <v>170</v>
      </c>
      <c r="B11" s="12" t="s">
        <v>171</v>
      </c>
      <c r="C11" s="9">
        <v>44823371</v>
      </c>
      <c r="D11" s="10" t="s">
        <v>167</v>
      </c>
      <c r="E11" s="10" t="s">
        <v>154</v>
      </c>
      <c r="F11" s="10" t="s">
        <v>154</v>
      </c>
    </row>
    <row r="12" spans="1:6" customFormat="1" ht="76.5" x14ac:dyDescent="0.25">
      <c r="A12" s="8" t="s">
        <v>172</v>
      </c>
      <c r="B12" s="12" t="s">
        <v>173</v>
      </c>
      <c r="C12" s="9">
        <v>28000000</v>
      </c>
      <c r="D12" s="10" t="s">
        <v>174</v>
      </c>
      <c r="E12" s="10" t="s">
        <v>154</v>
      </c>
      <c r="F12" s="10" t="s">
        <v>154</v>
      </c>
    </row>
    <row r="13" spans="1:6" customFormat="1" ht="76.5" x14ac:dyDescent="0.25">
      <c r="A13" s="8" t="s">
        <v>175</v>
      </c>
      <c r="B13" s="12" t="s">
        <v>176</v>
      </c>
      <c r="C13" s="9">
        <v>25600000</v>
      </c>
      <c r="D13" s="10" t="s">
        <v>177</v>
      </c>
      <c r="E13" s="10" t="s">
        <v>154</v>
      </c>
      <c r="F13" s="10" t="s">
        <v>154</v>
      </c>
    </row>
    <row r="14" spans="1:6" customFormat="1" ht="63.75" x14ac:dyDescent="0.25">
      <c r="A14" s="8" t="s">
        <v>178</v>
      </c>
      <c r="B14" s="12" t="s">
        <v>179</v>
      </c>
      <c r="C14" s="9">
        <v>35400000</v>
      </c>
      <c r="D14" s="10" t="s">
        <v>180</v>
      </c>
      <c r="E14" s="10" t="s">
        <v>181</v>
      </c>
      <c r="F14" s="10" t="s">
        <v>181</v>
      </c>
    </row>
    <row r="15" spans="1:6" customFormat="1" ht="76.5" x14ac:dyDescent="0.25">
      <c r="A15" s="8" t="s">
        <v>182</v>
      </c>
      <c r="B15" s="12" t="s">
        <v>183</v>
      </c>
      <c r="C15" s="9">
        <v>22500000</v>
      </c>
      <c r="D15" s="10" t="s">
        <v>184</v>
      </c>
      <c r="E15" s="10" t="s">
        <v>185</v>
      </c>
      <c r="F15" s="10" t="s">
        <v>185</v>
      </c>
    </row>
    <row r="16" spans="1:6" customFormat="1" ht="63.75" x14ac:dyDescent="0.25">
      <c r="A16" s="8" t="s">
        <v>186</v>
      </c>
      <c r="B16" s="12" t="s">
        <v>187</v>
      </c>
      <c r="C16" s="9">
        <v>15950000</v>
      </c>
      <c r="D16" s="10" t="s">
        <v>188</v>
      </c>
      <c r="E16" s="10" t="s">
        <v>154</v>
      </c>
      <c r="F16" s="10" t="s">
        <v>154</v>
      </c>
    </row>
    <row r="17" spans="1:6" customFormat="1" ht="76.5" x14ac:dyDescent="0.25">
      <c r="A17" s="8" t="s">
        <v>189</v>
      </c>
      <c r="B17" s="12" t="s">
        <v>190</v>
      </c>
      <c r="C17" s="9">
        <v>24333333</v>
      </c>
      <c r="D17" s="10" t="s">
        <v>191</v>
      </c>
      <c r="E17" s="10" t="s">
        <v>154</v>
      </c>
      <c r="F17" s="10" t="s">
        <v>154</v>
      </c>
    </row>
    <row r="18" spans="1:6" customFormat="1" ht="51" x14ac:dyDescent="0.25">
      <c r="A18" s="8" t="s">
        <v>192</v>
      </c>
      <c r="B18" s="12" t="s">
        <v>193</v>
      </c>
      <c r="C18" s="9">
        <v>39785667</v>
      </c>
      <c r="D18" s="10" t="s">
        <v>10</v>
      </c>
      <c r="E18" s="10" t="s">
        <v>194</v>
      </c>
      <c r="F18" s="10" t="s">
        <v>194</v>
      </c>
    </row>
    <row r="19" spans="1:6" customFormat="1" ht="63.75" x14ac:dyDescent="0.25">
      <c r="A19" s="8" t="s">
        <v>195</v>
      </c>
      <c r="B19" s="12" t="s">
        <v>196</v>
      </c>
      <c r="C19" s="9">
        <v>29500000</v>
      </c>
      <c r="D19" s="10" t="s">
        <v>10</v>
      </c>
      <c r="E19" s="10" t="s">
        <v>194</v>
      </c>
      <c r="F19" s="10" t="s">
        <v>194</v>
      </c>
    </row>
    <row r="20" spans="1:6" customFormat="1" ht="51" x14ac:dyDescent="0.25">
      <c r="A20" s="8" t="s">
        <v>197</v>
      </c>
      <c r="B20" s="12" t="s">
        <v>198</v>
      </c>
      <c r="C20" s="9">
        <v>41300000</v>
      </c>
      <c r="D20" s="10" t="s">
        <v>10</v>
      </c>
      <c r="E20" s="10" t="s">
        <v>194</v>
      </c>
      <c r="F20" s="10" t="s">
        <v>194</v>
      </c>
    </row>
    <row r="21" spans="1:6" customFormat="1" ht="63.75" x14ac:dyDescent="0.25">
      <c r="A21" s="8" t="s">
        <v>199</v>
      </c>
      <c r="B21" s="12" t="s">
        <v>200</v>
      </c>
      <c r="C21" s="9">
        <v>48730500</v>
      </c>
      <c r="D21" s="10" t="s">
        <v>11</v>
      </c>
      <c r="E21" s="10" t="s">
        <v>194</v>
      </c>
      <c r="F21" s="10" t="s">
        <v>194</v>
      </c>
    </row>
    <row r="22" spans="1:6" customFormat="1" ht="76.5" x14ac:dyDescent="0.25">
      <c r="A22" s="8" t="s">
        <v>201</v>
      </c>
      <c r="B22" s="12" t="s">
        <v>202</v>
      </c>
      <c r="C22" s="9">
        <v>25566667</v>
      </c>
      <c r="D22" s="10" t="s">
        <v>11</v>
      </c>
      <c r="E22" s="10" t="s">
        <v>194</v>
      </c>
      <c r="F22" s="10">
        <v>45337</v>
      </c>
    </row>
    <row r="23" spans="1:6" customFormat="1" ht="38.25" x14ac:dyDescent="0.25">
      <c r="A23" s="8" t="s">
        <v>203</v>
      </c>
      <c r="B23" s="12" t="s">
        <v>204</v>
      </c>
      <c r="C23" s="9">
        <v>40950000</v>
      </c>
      <c r="D23" s="10" t="s">
        <v>11</v>
      </c>
      <c r="E23" s="10" t="s">
        <v>194</v>
      </c>
      <c r="F23" s="10" t="s">
        <v>194</v>
      </c>
    </row>
    <row r="24" spans="1:6" customFormat="1" ht="63.75" x14ac:dyDescent="0.25">
      <c r="A24" s="8" t="s">
        <v>205</v>
      </c>
      <c r="B24" s="12" t="s">
        <v>206</v>
      </c>
      <c r="C24" s="9">
        <v>25350000</v>
      </c>
      <c r="D24" s="10" t="s">
        <v>11</v>
      </c>
      <c r="E24" s="10" t="s">
        <v>194</v>
      </c>
      <c r="F24" s="10" t="s">
        <v>194</v>
      </c>
    </row>
    <row r="25" spans="1:6" ht="76.5" x14ac:dyDescent="0.2">
      <c r="A25" s="8" t="s">
        <v>8</v>
      </c>
      <c r="B25" s="12" t="s">
        <v>9</v>
      </c>
      <c r="C25" s="9">
        <f>33150000+16433333</f>
        <v>49583333</v>
      </c>
      <c r="D25" s="10" t="s">
        <v>11</v>
      </c>
      <c r="E25" s="10">
        <v>45412</v>
      </c>
      <c r="F25" s="10" t="s">
        <v>12</v>
      </c>
    </row>
    <row r="26" spans="1:6" ht="76.5" x14ac:dyDescent="0.2">
      <c r="A26" s="8" t="s">
        <v>13</v>
      </c>
      <c r="B26" s="12" t="s">
        <v>14</v>
      </c>
      <c r="C26" s="9">
        <f>33433333+16433333</f>
        <v>49866666</v>
      </c>
      <c r="D26" s="10" t="s">
        <v>10</v>
      </c>
      <c r="E26" s="10">
        <v>45412</v>
      </c>
      <c r="F26" s="10" t="s">
        <v>12</v>
      </c>
    </row>
    <row r="27" spans="1:6" ht="76.5" x14ac:dyDescent="0.2">
      <c r="A27" s="8" t="s">
        <v>15</v>
      </c>
      <c r="B27" s="12" t="s">
        <v>16</v>
      </c>
      <c r="C27" s="9">
        <v>51714000</v>
      </c>
      <c r="D27" s="10" t="s">
        <v>17</v>
      </c>
      <c r="E27" s="10" t="s">
        <v>18</v>
      </c>
      <c r="F27" s="10" t="s">
        <v>18</v>
      </c>
    </row>
    <row r="28" spans="1:6" ht="76.5" x14ac:dyDescent="0.2">
      <c r="A28" s="8" t="s">
        <v>19</v>
      </c>
      <c r="B28" s="12" t="s">
        <v>20</v>
      </c>
      <c r="C28" s="9">
        <v>215985000</v>
      </c>
      <c r="D28" s="10" t="s">
        <v>21</v>
      </c>
      <c r="E28" s="10" t="s">
        <v>18</v>
      </c>
      <c r="F28" s="10" t="s">
        <v>18</v>
      </c>
    </row>
    <row r="29" spans="1:6" ht="38.25" x14ac:dyDescent="0.2">
      <c r="A29" s="8" t="s">
        <v>22</v>
      </c>
      <c r="B29" s="12" t="s">
        <v>23</v>
      </c>
      <c r="C29" s="9">
        <v>200000000</v>
      </c>
      <c r="D29" s="10" t="s">
        <v>24</v>
      </c>
      <c r="E29" s="10" t="s">
        <v>18</v>
      </c>
      <c r="F29" s="10" t="s">
        <v>18</v>
      </c>
    </row>
    <row r="30" spans="1:6" ht="51" x14ac:dyDescent="0.2">
      <c r="A30" s="8" t="s">
        <v>25</v>
      </c>
      <c r="B30" s="12" t="s">
        <v>26</v>
      </c>
      <c r="C30" s="9">
        <v>162500000</v>
      </c>
      <c r="D30" s="10" t="s">
        <v>27</v>
      </c>
      <c r="E30" s="10" t="s">
        <v>18</v>
      </c>
      <c r="F30" s="10" t="s">
        <v>18</v>
      </c>
    </row>
    <row r="31" spans="1:6" ht="51" x14ac:dyDescent="0.2">
      <c r="A31" s="8" t="s">
        <v>28</v>
      </c>
      <c r="B31" s="12" t="s">
        <v>29</v>
      </c>
      <c r="C31" s="9">
        <v>212058000</v>
      </c>
      <c r="D31" s="10" t="s">
        <v>30</v>
      </c>
      <c r="E31" s="10" t="s">
        <v>18</v>
      </c>
      <c r="F31" s="10" t="s">
        <v>18</v>
      </c>
    </row>
    <row r="32" spans="1:6" ht="51" x14ac:dyDescent="0.2">
      <c r="A32" s="8" t="s">
        <v>31</v>
      </c>
      <c r="B32" s="12" t="s">
        <v>33</v>
      </c>
      <c r="C32" s="9">
        <v>161000000</v>
      </c>
      <c r="D32" s="10" t="s">
        <v>32</v>
      </c>
      <c r="E32" s="10" t="s">
        <v>18</v>
      </c>
      <c r="F32" s="10" t="s">
        <v>18</v>
      </c>
    </row>
    <row r="33" spans="1:6" ht="76.5" x14ac:dyDescent="0.2">
      <c r="A33" s="8" t="s">
        <v>34</v>
      </c>
      <c r="B33" s="12" t="s">
        <v>35</v>
      </c>
      <c r="C33" s="9">
        <v>91233333</v>
      </c>
      <c r="D33" s="10" t="s">
        <v>36</v>
      </c>
      <c r="E33" s="10" t="s">
        <v>37</v>
      </c>
      <c r="F33" s="10" t="s">
        <v>37</v>
      </c>
    </row>
    <row r="34" spans="1:6" ht="63.75" x14ac:dyDescent="0.2">
      <c r="A34" s="8" t="s">
        <v>38</v>
      </c>
      <c r="B34" s="12" t="s">
        <v>39</v>
      </c>
      <c r="C34" s="9">
        <v>68250000</v>
      </c>
      <c r="D34" s="10" t="s">
        <v>40</v>
      </c>
      <c r="E34" s="10" t="s">
        <v>18</v>
      </c>
      <c r="F34" s="10" t="s">
        <v>18</v>
      </c>
    </row>
    <row r="35" spans="1:6" ht="76.5" x14ac:dyDescent="0.2">
      <c r="A35" s="8" t="s">
        <v>41</v>
      </c>
      <c r="B35" s="12" t="s">
        <v>42</v>
      </c>
      <c r="C35" s="9">
        <v>105000000</v>
      </c>
      <c r="D35" s="10" t="s">
        <v>43</v>
      </c>
      <c r="E35" s="10" t="s">
        <v>18</v>
      </c>
      <c r="F35" s="10" t="s">
        <v>18</v>
      </c>
    </row>
    <row r="36" spans="1:6" ht="76.5" x14ac:dyDescent="0.2">
      <c r="A36" s="8" t="s">
        <v>44</v>
      </c>
      <c r="B36" s="12" t="s">
        <v>45</v>
      </c>
      <c r="C36" s="9">
        <v>78750000</v>
      </c>
      <c r="D36" s="10" t="s">
        <v>46</v>
      </c>
      <c r="E36" s="10" t="s">
        <v>18</v>
      </c>
      <c r="F36" s="10" t="s">
        <v>18</v>
      </c>
    </row>
    <row r="37" spans="1:6" ht="63.75" x14ac:dyDescent="0.2">
      <c r="A37" s="8" t="s">
        <v>47</v>
      </c>
      <c r="B37" s="12" t="s">
        <v>48</v>
      </c>
      <c r="C37" s="9">
        <v>52833333</v>
      </c>
      <c r="D37" s="10" t="s">
        <v>49</v>
      </c>
      <c r="E37" s="10" t="s">
        <v>18</v>
      </c>
      <c r="F37" s="10" t="s">
        <v>18</v>
      </c>
    </row>
    <row r="38" spans="1:6" ht="63.75" x14ac:dyDescent="0.2">
      <c r="A38" s="8" t="s">
        <v>50</v>
      </c>
      <c r="B38" s="12" t="s">
        <v>51</v>
      </c>
      <c r="C38" s="9">
        <v>66950000</v>
      </c>
      <c r="D38" s="10" t="s">
        <v>52</v>
      </c>
      <c r="E38" s="10" t="s">
        <v>18</v>
      </c>
      <c r="F38" s="10" t="s">
        <v>18</v>
      </c>
    </row>
    <row r="39" spans="1:6" ht="51" x14ac:dyDescent="0.2">
      <c r="A39" s="8" t="s">
        <v>53</v>
      </c>
      <c r="B39" s="12" t="s">
        <v>54</v>
      </c>
      <c r="C39" s="9">
        <v>152500000</v>
      </c>
      <c r="D39" s="10" t="s">
        <v>55</v>
      </c>
      <c r="E39" s="10" t="s">
        <v>18</v>
      </c>
      <c r="F39" s="10" t="s">
        <v>18</v>
      </c>
    </row>
    <row r="40" spans="1:6" ht="76.5" x14ac:dyDescent="0.2">
      <c r="A40" s="8" t="s">
        <v>56</v>
      </c>
      <c r="B40" s="12" t="s">
        <v>57</v>
      </c>
      <c r="C40" s="9">
        <v>119000000</v>
      </c>
      <c r="D40" s="10" t="s">
        <v>55</v>
      </c>
      <c r="E40" s="10" t="s">
        <v>18</v>
      </c>
      <c r="F40" s="10" t="s">
        <v>18</v>
      </c>
    </row>
    <row r="41" spans="1:6" ht="38.25" x14ac:dyDescent="0.2">
      <c r="A41" s="8" t="s">
        <v>58</v>
      </c>
      <c r="B41" s="12" t="s">
        <v>59</v>
      </c>
      <c r="C41" s="9">
        <v>148500000</v>
      </c>
      <c r="D41" s="10" t="s">
        <v>60</v>
      </c>
      <c r="E41" s="10" t="s">
        <v>18</v>
      </c>
      <c r="F41" s="10" t="s">
        <v>18</v>
      </c>
    </row>
    <row r="42" spans="1:6" ht="76.5" x14ac:dyDescent="0.2">
      <c r="A42" s="8" t="s">
        <v>61</v>
      </c>
      <c r="B42" s="12" t="s">
        <v>62</v>
      </c>
      <c r="C42" s="9">
        <v>119000000</v>
      </c>
      <c r="D42" s="10" t="s">
        <v>63</v>
      </c>
      <c r="E42" s="10" t="s">
        <v>18</v>
      </c>
      <c r="F42" s="10" t="s">
        <v>18</v>
      </c>
    </row>
    <row r="43" spans="1:6" ht="51" x14ac:dyDescent="0.2">
      <c r="A43" s="8" t="s">
        <v>64</v>
      </c>
      <c r="B43" s="12" t="s">
        <v>65</v>
      </c>
      <c r="C43" s="9">
        <v>115600000</v>
      </c>
      <c r="D43" s="10" t="s">
        <v>66</v>
      </c>
      <c r="E43" s="10" t="s">
        <v>18</v>
      </c>
      <c r="F43" s="10" t="s">
        <v>18</v>
      </c>
    </row>
    <row r="44" spans="1:6" ht="38.25" x14ac:dyDescent="0.2">
      <c r="A44" s="8" t="s">
        <v>67</v>
      </c>
      <c r="B44" s="12" t="s">
        <v>68</v>
      </c>
      <c r="C44" s="9">
        <v>23489000</v>
      </c>
      <c r="D44" s="10" t="s">
        <v>69</v>
      </c>
      <c r="E44" s="10" t="s">
        <v>18</v>
      </c>
      <c r="F44" s="10" t="s">
        <v>18</v>
      </c>
    </row>
    <row r="45" spans="1:6" ht="51" x14ac:dyDescent="0.2">
      <c r="A45" s="8" t="s">
        <v>70</v>
      </c>
      <c r="B45" s="12" t="s">
        <v>71</v>
      </c>
      <c r="C45" s="9">
        <v>185223500</v>
      </c>
      <c r="D45" s="10" t="s">
        <v>2</v>
      </c>
      <c r="E45" s="10" t="s">
        <v>18</v>
      </c>
      <c r="F45" s="10" t="s">
        <v>18</v>
      </c>
    </row>
    <row r="46" spans="1:6" ht="51" x14ac:dyDescent="0.2">
      <c r="A46" s="8" t="s">
        <v>72</v>
      </c>
      <c r="B46" s="12" t="s">
        <v>73</v>
      </c>
      <c r="C46" s="9">
        <v>34903333</v>
      </c>
      <c r="D46" s="10" t="s">
        <v>2</v>
      </c>
      <c r="E46" s="10" t="s">
        <v>18</v>
      </c>
      <c r="F46" s="10" t="s">
        <v>18</v>
      </c>
    </row>
    <row r="47" spans="1:6" ht="63.75" x14ac:dyDescent="0.2">
      <c r="A47" s="8" t="s">
        <v>74</v>
      </c>
      <c r="B47" s="12" t="s">
        <v>75</v>
      </c>
      <c r="C47" s="9">
        <v>75366667</v>
      </c>
      <c r="D47" s="10" t="s">
        <v>76</v>
      </c>
      <c r="E47" s="10" t="s">
        <v>18</v>
      </c>
      <c r="F47" s="10" t="s">
        <v>18</v>
      </c>
    </row>
    <row r="48" spans="1:6" ht="76.5" x14ac:dyDescent="0.2">
      <c r="A48" s="8" t="s">
        <v>77</v>
      </c>
      <c r="B48" s="12" t="s">
        <v>78</v>
      </c>
      <c r="C48" s="9">
        <v>71400000</v>
      </c>
      <c r="D48" s="10">
        <v>45405</v>
      </c>
      <c r="E48" s="10" t="s">
        <v>18</v>
      </c>
      <c r="F48" s="10" t="s">
        <v>18</v>
      </c>
    </row>
    <row r="49" spans="1:6" ht="51" x14ac:dyDescent="0.2">
      <c r="A49" s="8" t="s">
        <v>83</v>
      </c>
      <c r="B49" s="12" t="s">
        <v>84</v>
      </c>
      <c r="C49" s="9">
        <v>99960000</v>
      </c>
      <c r="D49" s="10">
        <v>45415</v>
      </c>
      <c r="E49" s="10" t="s">
        <v>18</v>
      </c>
      <c r="F49" s="10" t="s">
        <v>18</v>
      </c>
    </row>
    <row r="50" spans="1:6" ht="63.75" x14ac:dyDescent="0.2">
      <c r="A50" s="8" t="s">
        <v>85</v>
      </c>
      <c r="B50" s="12" t="s">
        <v>86</v>
      </c>
      <c r="C50" s="9">
        <v>60000000</v>
      </c>
      <c r="D50" s="10">
        <v>45415</v>
      </c>
      <c r="E50" s="10" t="s">
        <v>18</v>
      </c>
      <c r="F50" s="10" t="s">
        <v>18</v>
      </c>
    </row>
    <row r="51" spans="1:6" ht="38.25" x14ac:dyDescent="0.2">
      <c r="A51" s="8" t="s">
        <v>87</v>
      </c>
      <c r="B51" s="12" t="s">
        <v>88</v>
      </c>
      <c r="C51" s="9">
        <v>60000000</v>
      </c>
      <c r="D51" s="10">
        <v>45414</v>
      </c>
      <c r="E51" s="10" t="s">
        <v>18</v>
      </c>
      <c r="F51" s="10" t="s">
        <v>18</v>
      </c>
    </row>
    <row r="52" spans="1:6" ht="51" x14ac:dyDescent="0.2">
      <c r="A52" s="8" t="s">
        <v>89</v>
      </c>
      <c r="B52" s="12" t="s">
        <v>90</v>
      </c>
      <c r="C52" s="9">
        <v>95200000</v>
      </c>
      <c r="D52" s="10">
        <v>45415</v>
      </c>
      <c r="E52" s="10" t="s">
        <v>18</v>
      </c>
      <c r="F52" s="10" t="s">
        <v>18</v>
      </c>
    </row>
    <row r="53" spans="1:6" ht="89.25" x14ac:dyDescent="0.2">
      <c r="A53" s="8" t="s">
        <v>91</v>
      </c>
      <c r="B53" s="12" t="s">
        <v>92</v>
      </c>
      <c r="C53" s="9">
        <v>103200000</v>
      </c>
      <c r="D53" s="10">
        <v>45414</v>
      </c>
      <c r="E53" s="10" t="s">
        <v>18</v>
      </c>
      <c r="F53" s="10" t="s">
        <v>18</v>
      </c>
    </row>
    <row r="54" spans="1:6" ht="102" x14ac:dyDescent="0.2">
      <c r="A54" s="8" t="s">
        <v>93</v>
      </c>
      <c r="B54" s="12" t="s">
        <v>94</v>
      </c>
      <c r="C54" s="9">
        <v>103200000</v>
      </c>
      <c r="D54" s="10">
        <v>45415</v>
      </c>
      <c r="E54" s="10" t="s">
        <v>18</v>
      </c>
      <c r="F54" s="10" t="s">
        <v>18</v>
      </c>
    </row>
    <row r="55" spans="1:6" ht="51" x14ac:dyDescent="0.2">
      <c r="A55" s="8" t="s">
        <v>95</v>
      </c>
      <c r="B55" s="12" t="s">
        <v>96</v>
      </c>
      <c r="C55" s="9">
        <v>64000000</v>
      </c>
      <c r="D55" s="10">
        <v>45418</v>
      </c>
      <c r="E55" s="10" t="s">
        <v>18</v>
      </c>
      <c r="F55" s="10" t="s">
        <v>18</v>
      </c>
    </row>
    <row r="56" spans="1:6" ht="76.5" x14ac:dyDescent="0.2">
      <c r="A56" s="8" t="s">
        <v>97</v>
      </c>
      <c r="B56" s="12" t="s">
        <v>98</v>
      </c>
      <c r="C56" s="9">
        <v>80000000</v>
      </c>
      <c r="D56" s="10">
        <v>45415</v>
      </c>
      <c r="E56" s="10" t="s">
        <v>18</v>
      </c>
      <c r="F56" s="10" t="s">
        <v>18</v>
      </c>
    </row>
    <row r="57" spans="1:6" ht="89.25" x14ac:dyDescent="0.2">
      <c r="A57" s="8" t="s">
        <v>99</v>
      </c>
      <c r="B57" s="12" t="s">
        <v>100</v>
      </c>
      <c r="C57" s="9">
        <v>60000000</v>
      </c>
      <c r="D57" s="10">
        <v>45419</v>
      </c>
      <c r="E57" s="10" t="s">
        <v>18</v>
      </c>
      <c r="F57" s="10" t="s">
        <v>18</v>
      </c>
    </row>
    <row r="58" spans="1:6" ht="51" x14ac:dyDescent="0.2">
      <c r="A58" s="8" t="s">
        <v>101</v>
      </c>
      <c r="B58" s="12" t="s">
        <v>102</v>
      </c>
      <c r="C58" s="9">
        <v>124850000</v>
      </c>
      <c r="D58" s="10">
        <v>45428</v>
      </c>
      <c r="E58" s="10" t="s">
        <v>18</v>
      </c>
      <c r="F58" s="10" t="s">
        <v>18</v>
      </c>
    </row>
    <row r="59" spans="1:6" ht="25.5" x14ac:dyDescent="0.2">
      <c r="A59" s="8" t="s">
        <v>103</v>
      </c>
      <c r="B59" s="12" t="s">
        <v>104</v>
      </c>
      <c r="C59" s="9">
        <v>135065000</v>
      </c>
      <c r="D59" s="10">
        <v>45429</v>
      </c>
      <c r="E59" s="10" t="s">
        <v>18</v>
      </c>
      <c r="F59" s="10" t="s">
        <v>18</v>
      </c>
    </row>
    <row r="60" spans="1:6" ht="76.5" x14ac:dyDescent="0.2">
      <c r="A60" s="8" t="s">
        <v>105</v>
      </c>
      <c r="B60" s="12" t="s">
        <v>106</v>
      </c>
      <c r="C60" s="9">
        <v>97500000</v>
      </c>
      <c r="D60" s="10">
        <v>45428</v>
      </c>
      <c r="E60" s="10" t="s">
        <v>18</v>
      </c>
      <c r="F60" s="10" t="s">
        <v>18</v>
      </c>
    </row>
    <row r="61" spans="1:6" ht="89.25" x14ac:dyDescent="0.2">
      <c r="A61" s="8" t="s">
        <v>107</v>
      </c>
      <c r="B61" s="12" t="s">
        <v>108</v>
      </c>
      <c r="C61" s="9">
        <v>28120000</v>
      </c>
      <c r="D61" s="10">
        <v>45429</v>
      </c>
      <c r="E61" s="10" t="s">
        <v>18</v>
      </c>
      <c r="F61" s="10" t="s">
        <v>18</v>
      </c>
    </row>
    <row r="62" spans="1:6" ht="76.5" x14ac:dyDescent="0.2">
      <c r="A62" s="8" t="s">
        <v>109</v>
      </c>
      <c r="B62" s="12" t="s">
        <v>110</v>
      </c>
      <c r="C62" s="9">
        <v>55500000</v>
      </c>
      <c r="D62" s="10">
        <v>45433</v>
      </c>
      <c r="E62" s="10" t="s">
        <v>18</v>
      </c>
      <c r="F62" s="10" t="s">
        <v>18</v>
      </c>
    </row>
    <row r="63" spans="1:6" ht="51" x14ac:dyDescent="0.2">
      <c r="A63" s="8" t="s">
        <v>111</v>
      </c>
      <c r="B63" s="12" t="s">
        <v>112</v>
      </c>
      <c r="C63" s="9">
        <v>64200000</v>
      </c>
      <c r="D63" s="10">
        <v>45442</v>
      </c>
      <c r="E63" s="10" t="s">
        <v>18</v>
      </c>
      <c r="F63" s="10" t="s">
        <v>18</v>
      </c>
    </row>
    <row r="64" spans="1:6" ht="63.75" x14ac:dyDescent="0.2">
      <c r="A64" s="8" t="s">
        <v>113</v>
      </c>
      <c r="B64" s="12" t="s">
        <v>114</v>
      </c>
      <c r="C64" s="9">
        <v>72100000</v>
      </c>
      <c r="D64" s="11">
        <v>45448</v>
      </c>
      <c r="E64" s="10" t="s">
        <v>18</v>
      </c>
      <c r="F64" s="10" t="s">
        <v>18</v>
      </c>
    </row>
    <row r="65" spans="1:6" ht="89.25" x14ac:dyDescent="0.2">
      <c r="A65" s="8" t="s">
        <v>115</v>
      </c>
      <c r="B65" s="12" t="s">
        <v>116</v>
      </c>
      <c r="C65" s="9">
        <v>51750000</v>
      </c>
      <c r="D65" s="10">
        <v>45449</v>
      </c>
      <c r="E65" s="10" t="s">
        <v>18</v>
      </c>
      <c r="F65" s="10" t="s">
        <v>18</v>
      </c>
    </row>
    <row r="66" spans="1:6" ht="89.25" x14ac:dyDescent="0.2">
      <c r="A66" s="8" t="s">
        <v>117</v>
      </c>
      <c r="B66" s="12" t="s">
        <v>118</v>
      </c>
      <c r="C66" s="9">
        <v>35980000</v>
      </c>
      <c r="D66" s="10">
        <v>45461</v>
      </c>
      <c r="E66" s="10" t="s">
        <v>18</v>
      </c>
      <c r="F66" s="10" t="s">
        <v>18</v>
      </c>
    </row>
    <row r="67" spans="1:6" ht="89.25" x14ac:dyDescent="0.2">
      <c r="A67" s="8" t="s">
        <v>119</v>
      </c>
      <c r="B67" s="12" t="s">
        <v>120</v>
      </c>
      <c r="C67" s="9">
        <v>77000000</v>
      </c>
      <c r="D67" s="10">
        <v>45442</v>
      </c>
      <c r="E67" s="10" t="s">
        <v>18</v>
      </c>
      <c r="F67" s="10" t="s">
        <v>18</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6"/>
  <sheetViews>
    <sheetView tabSelected="1" topLeftCell="A110" zoomScale="113" workbookViewId="0">
      <selection activeCell="C119" sqref="C119:G119"/>
    </sheetView>
  </sheetViews>
  <sheetFormatPr baseColWidth="10" defaultColWidth="8.7109375" defaultRowHeight="15.75" x14ac:dyDescent="0.25"/>
  <cols>
    <col min="1" max="1" width="10.28515625" style="17" customWidth="1"/>
    <col min="2" max="2" width="18" style="17" customWidth="1"/>
    <col min="3" max="3" width="46" style="17" customWidth="1"/>
    <col min="4" max="4" width="16.28515625" style="18" customWidth="1"/>
    <col min="5" max="5" width="14.28515625" style="18" customWidth="1"/>
    <col min="6" max="6" width="13.7109375" style="17" customWidth="1"/>
    <col min="7" max="7" width="12.85546875" style="17" customWidth="1"/>
    <col min="8" max="8" width="13.7109375" style="17" customWidth="1"/>
    <col min="9" max="9" width="61.7109375" style="13" customWidth="1"/>
    <col min="10" max="16384" width="8.7109375" style="13"/>
  </cols>
  <sheetData>
    <row r="1" spans="1:9" ht="15" customHeight="1" x14ac:dyDescent="0.25">
      <c r="A1" s="31"/>
      <c r="B1" s="31"/>
      <c r="C1" s="31"/>
      <c r="D1" s="33" t="s">
        <v>252</v>
      </c>
      <c r="E1" s="33"/>
      <c r="F1" s="33"/>
      <c r="G1" s="33"/>
      <c r="H1" s="33"/>
      <c r="I1" s="33"/>
    </row>
    <row r="2" spans="1:9" ht="21" customHeight="1" x14ac:dyDescent="0.25">
      <c r="A2" s="31"/>
      <c r="B2" s="31"/>
      <c r="C2" s="31"/>
      <c r="D2" s="33"/>
      <c r="E2" s="33"/>
      <c r="F2" s="33"/>
      <c r="G2" s="33"/>
      <c r="H2" s="33"/>
      <c r="I2" s="33"/>
    </row>
    <row r="3" spans="1:9" ht="28.15" customHeight="1" x14ac:dyDescent="0.25">
      <c r="A3" s="32"/>
      <c r="B3" s="32"/>
      <c r="C3" s="32"/>
      <c r="D3" s="34" t="s">
        <v>382</v>
      </c>
      <c r="E3" s="34"/>
      <c r="F3" s="34"/>
      <c r="G3" s="34"/>
      <c r="H3" s="34"/>
      <c r="I3" s="34"/>
    </row>
    <row r="4" spans="1:9" s="14" customFormat="1" ht="63.75" thickBot="1" x14ac:dyDescent="0.3">
      <c r="A4" s="15" t="s">
        <v>150</v>
      </c>
      <c r="B4" s="15" t="s">
        <v>122</v>
      </c>
      <c r="C4" s="15" t="s">
        <v>123</v>
      </c>
      <c r="D4" s="16" t="s">
        <v>124</v>
      </c>
      <c r="E4" s="16" t="s">
        <v>121</v>
      </c>
      <c r="F4" s="15" t="s">
        <v>229</v>
      </c>
      <c r="G4" s="15" t="s">
        <v>232</v>
      </c>
      <c r="H4" s="15" t="s">
        <v>231</v>
      </c>
      <c r="I4" s="15" t="s">
        <v>149</v>
      </c>
    </row>
    <row r="5" spans="1:9" ht="16.5" thickBot="1" x14ac:dyDescent="0.3">
      <c r="A5" s="19" t="s">
        <v>146</v>
      </c>
      <c r="B5" s="19" t="s">
        <v>151</v>
      </c>
      <c r="C5" s="23" t="s">
        <v>152</v>
      </c>
      <c r="D5" s="20">
        <v>57120000</v>
      </c>
      <c r="E5" s="21">
        <v>0</v>
      </c>
      <c r="F5" s="24" t="s">
        <v>153</v>
      </c>
      <c r="G5" s="22" t="s">
        <v>154</v>
      </c>
      <c r="H5" s="22" t="s">
        <v>125</v>
      </c>
      <c r="I5" s="25" t="s">
        <v>266</v>
      </c>
    </row>
    <row r="6" spans="1:9" ht="16.5" thickBot="1" x14ac:dyDescent="0.3">
      <c r="A6" s="19" t="s">
        <v>146</v>
      </c>
      <c r="B6" s="19" t="s">
        <v>155</v>
      </c>
      <c r="C6" s="23" t="s">
        <v>156</v>
      </c>
      <c r="D6" s="20">
        <v>34000000</v>
      </c>
      <c r="E6" s="21">
        <v>0</v>
      </c>
      <c r="F6" s="24" t="s">
        <v>157</v>
      </c>
      <c r="G6" s="22" t="s">
        <v>158</v>
      </c>
      <c r="H6" s="22" t="s">
        <v>125</v>
      </c>
      <c r="I6" s="25" t="s">
        <v>267</v>
      </c>
    </row>
    <row r="7" spans="1:9" ht="16.5" thickBot="1" x14ac:dyDescent="0.3">
      <c r="A7" s="19" t="s">
        <v>146</v>
      </c>
      <c r="B7" s="19" t="s">
        <v>159</v>
      </c>
      <c r="C7" s="23" t="s">
        <v>160</v>
      </c>
      <c r="D7" s="20">
        <v>48666666.670000002</v>
      </c>
      <c r="E7" s="21">
        <v>0</v>
      </c>
      <c r="F7" s="24" t="s">
        <v>161</v>
      </c>
      <c r="G7" s="22" t="s">
        <v>154</v>
      </c>
      <c r="H7" s="22" t="s">
        <v>125</v>
      </c>
      <c r="I7" s="25" t="s">
        <v>268</v>
      </c>
    </row>
    <row r="8" spans="1:9" ht="16.5" thickBot="1" x14ac:dyDescent="0.3">
      <c r="A8" s="19" t="s">
        <v>146</v>
      </c>
      <c r="B8" s="19" t="s">
        <v>162</v>
      </c>
      <c r="C8" s="23" t="s">
        <v>163</v>
      </c>
      <c r="D8" s="20">
        <v>46666666.670000002</v>
      </c>
      <c r="E8" s="21"/>
      <c r="F8" s="24" t="s">
        <v>164</v>
      </c>
      <c r="G8" s="22" t="s">
        <v>154</v>
      </c>
      <c r="H8" s="22" t="s">
        <v>125</v>
      </c>
      <c r="I8" s="25" t="s">
        <v>269</v>
      </c>
    </row>
    <row r="9" spans="1:9" ht="16.5" thickBot="1" x14ac:dyDescent="0.3">
      <c r="A9" s="19" t="s">
        <v>146</v>
      </c>
      <c r="B9" s="19" t="s">
        <v>165</v>
      </c>
      <c r="C9" s="23" t="s">
        <v>166</v>
      </c>
      <c r="D9" s="20">
        <v>22600000</v>
      </c>
      <c r="E9" s="21">
        <v>0</v>
      </c>
      <c r="F9" s="24" t="s">
        <v>167</v>
      </c>
      <c r="G9" s="22" t="s">
        <v>154</v>
      </c>
      <c r="H9" s="22" t="s">
        <v>125</v>
      </c>
      <c r="I9" s="25" t="s">
        <v>270</v>
      </c>
    </row>
    <row r="10" spans="1:9" ht="16.5" thickBot="1" x14ac:dyDescent="0.3">
      <c r="A10" s="19" t="s">
        <v>146</v>
      </c>
      <c r="B10" s="19" t="s">
        <v>168</v>
      </c>
      <c r="C10" s="23" t="s">
        <v>169</v>
      </c>
      <c r="D10" s="20">
        <v>19600000</v>
      </c>
      <c r="E10" s="21">
        <v>3000000</v>
      </c>
      <c r="F10" s="24" t="s">
        <v>167</v>
      </c>
      <c r="G10" s="22" t="s">
        <v>154</v>
      </c>
      <c r="H10" s="22" t="s">
        <v>125</v>
      </c>
      <c r="I10" s="25" t="s">
        <v>271</v>
      </c>
    </row>
    <row r="11" spans="1:9" ht="16.5" thickBot="1" x14ac:dyDescent="0.3">
      <c r="A11" s="19" t="s">
        <v>146</v>
      </c>
      <c r="B11" s="19" t="s">
        <v>170</v>
      </c>
      <c r="C11" s="23" t="s">
        <v>171</v>
      </c>
      <c r="D11" s="20">
        <v>44823371</v>
      </c>
      <c r="E11" s="21">
        <v>0</v>
      </c>
      <c r="F11" s="24" t="s">
        <v>167</v>
      </c>
      <c r="G11" s="22" t="s">
        <v>154</v>
      </c>
      <c r="H11" s="22" t="s">
        <v>125</v>
      </c>
      <c r="I11" s="25" t="s">
        <v>272</v>
      </c>
    </row>
    <row r="12" spans="1:9" ht="16.5" thickBot="1" x14ac:dyDescent="0.3">
      <c r="A12" s="19" t="s">
        <v>146</v>
      </c>
      <c r="B12" s="19" t="s">
        <v>172</v>
      </c>
      <c r="C12" s="23" t="s">
        <v>173</v>
      </c>
      <c r="D12" s="20">
        <v>28000000</v>
      </c>
      <c r="E12" s="21">
        <v>0</v>
      </c>
      <c r="F12" s="24" t="s">
        <v>174</v>
      </c>
      <c r="G12" s="22" t="s">
        <v>154</v>
      </c>
      <c r="H12" s="22" t="s">
        <v>125</v>
      </c>
      <c r="I12" s="25" t="s">
        <v>273</v>
      </c>
    </row>
    <row r="13" spans="1:9" ht="16.5" thickBot="1" x14ac:dyDescent="0.3">
      <c r="A13" s="19" t="s">
        <v>146</v>
      </c>
      <c r="B13" s="19" t="s">
        <v>175</v>
      </c>
      <c r="C13" s="23" t="s">
        <v>176</v>
      </c>
      <c r="D13" s="20">
        <v>25600000</v>
      </c>
      <c r="E13" s="21">
        <v>0</v>
      </c>
      <c r="F13" s="24" t="s">
        <v>177</v>
      </c>
      <c r="G13" s="22" t="s">
        <v>154</v>
      </c>
      <c r="H13" s="22" t="s">
        <v>125</v>
      </c>
      <c r="I13" s="25" t="s">
        <v>274</v>
      </c>
    </row>
    <row r="14" spans="1:9" ht="16.5" thickBot="1" x14ac:dyDescent="0.3">
      <c r="A14" s="19" t="s">
        <v>146</v>
      </c>
      <c r="B14" s="19" t="s">
        <v>178</v>
      </c>
      <c r="C14" s="23" t="s">
        <v>179</v>
      </c>
      <c r="D14" s="20">
        <v>35400000</v>
      </c>
      <c r="E14" s="21">
        <v>0</v>
      </c>
      <c r="F14" s="24" t="s">
        <v>180</v>
      </c>
      <c r="G14" s="22" t="s">
        <v>181</v>
      </c>
      <c r="H14" s="22" t="s">
        <v>125</v>
      </c>
      <c r="I14" s="25" t="s">
        <v>275</v>
      </c>
    </row>
    <row r="15" spans="1:9" ht="16.5" thickBot="1" x14ac:dyDescent="0.3">
      <c r="A15" s="19" t="s">
        <v>146</v>
      </c>
      <c r="B15" s="19" t="s">
        <v>182</v>
      </c>
      <c r="C15" s="23" t="s">
        <v>183</v>
      </c>
      <c r="D15" s="20">
        <v>22500000</v>
      </c>
      <c r="E15" s="21">
        <v>0</v>
      </c>
      <c r="F15" s="24" t="s">
        <v>184</v>
      </c>
      <c r="G15" s="22" t="s">
        <v>185</v>
      </c>
      <c r="H15" s="22" t="s">
        <v>125</v>
      </c>
      <c r="I15" s="25" t="s">
        <v>276</v>
      </c>
    </row>
    <row r="16" spans="1:9" ht="16.5" thickBot="1" x14ac:dyDescent="0.3">
      <c r="A16" s="19" t="s">
        <v>146</v>
      </c>
      <c r="B16" s="19" t="s">
        <v>186</v>
      </c>
      <c r="C16" s="23" t="s">
        <v>187</v>
      </c>
      <c r="D16" s="20">
        <v>15950000</v>
      </c>
      <c r="E16" s="21">
        <v>0</v>
      </c>
      <c r="F16" s="24" t="s">
        <v>188</v>
      </c>
      <c r="G16" s="22" t="s">
        <v>154</v>
      </c>
      <c r="H16" s="22" t="s">
        <v>125</v>
      </c>
      <c r="I16" s="25" t="s">
        <v>277</v>
      </c>
    </row>
    <row r="17" spans="1:9" ht="16.5" thickBot="1" x14ac:dyDescent="0.3">
      <c r="A17" s="19" t="s">
        <v>146</v>
      </c>
      <c r="B17" s="19" t="s">
        <v>189</v>
      </c>
      <c r="C17" s="23" t="s">
        <v>190</v>
      </c>
      <c r="D17" s="20">
        <v>24333333</v>
      </c>
      <c r="E17" s="21">
        <v>0</v>
      </c>
      <c r="F17" s="24" t="s">
        <v>191</v>
      </c>
      <c r="G17" s="22" t="s">
        <v>154</v>
      </c>
      <c r="H17" s="22" t="s">
        <v>125</v>
      </c>
      <c r="I17" s="25" t="s">
        <v>278</v>
      </c>
    </row>
    <row r="18" spans="1:9" ht="16.5" thickBot="1" x14ac:dyDescent="0.3">
      <c r="A18" s="19" t="s">
        <v>146</v>
      </c>
      <c r="B18" s="19" t="s">
        <v>0</v>
      </c>
      <c r="C18" s="23" t="s">
        <v>1</v>
      </c>
      <c r="D18" s="20">
        <v>178147788.91999999</v>
      </c>
      <c r="E18" s="21">
        <f>52072441+47075347.92</f>
        <v>99147788.920000002</v>
      </c>
      <c r="F18" s="24" t="s">
        <v>3</v>
      </c>
      <c r="G18" s="22">
        <v>45382</v>
      </c>
      <c r="H18" s="22">
        <v>45498</v>
      </c>
      <c r="I18" s="25" t="s">
        <v>279</v>
      </c>
    </row>
    <row r="19" spans="1:9" ht="16.5" thickBot="1" x14ac:dyDescent="0.3">
      <c r="A19" s="19" t="s">
        <v>146</v>
      </c>
      <c r="B19" s="19" t="s">
        <v>4</v>
      </c>
      <c r="C19" s="23" t="s">
        <v>5</v>
      </c>
      <c r="D19" s="20">
        <v>18472608</v>
      </c>
      <c r="E19" s="21">
        <v>3848460</v>
      </c>
      <c r="F19" s="24" t="s">
        <v>6</v>
      </c>
      <c r="G19" s="22" t="s">
        <v>7</v>
      </c>
      <c r="H19" s="22"/>
      <c r="I19" s="25" t="s">
        <v>280</v>
      </c>
    </row>
    <row r="20" spans="1:9" ht="16.5" thickBot="1" x14ac:dyDescent="0.3">
      <c r="A20" s="19" t="s">
        <v>148</v>
      </c>
      <c r="B20" s="19" t="s">
        <v>207</v>
      </c>
      <c r="C20" s="23" t="s">
        <v>209</v>
      </c>
      <c r="D20" s="20">
        <v>131349018.04000001</v>
      </c>
      <c r="E20" s="21">
        <v>0</v>
      </c>
      <c r="F20" s="24" t="s">
        <v>208</v>
      </c>
      <c r="G20" s="22">
        <v>44948</v>
      </c>
      <c r="H20" s="22"/>
      <c r="I20" s="25" t="s">
        <v>212</v>
      </c>
    </row>
    <row r="21" spans="1:9" ht="16.5" thickBot="1" x14ac:dyDescent="0.3">
      <c r="A21" s="19" t="s">
        <v>261</v>
      </c>
      <c r="B21" s="19" t="s">
        <v>264</v>
      </c>
      <c r="C21" s="19" t="s">
        <v>265</v>
      </c>
      <c r="D21" s="20">
        <v>185840000</v>
      </c>
      <c r="E21" s="21">
        <v>0</v>
      </c>
      <c r="F21" s="22" t="s">
        <v>211</v>
      </c>
      <c r="G21" s="22">
        <v>45290</v>
      </c>
      <c r="H21" s="22"/>
      <c r="I21" s="25" t="s">
        <v>213</v>
      </c>
    </row>
    <row r="22" spans="1:9" ht="16.5" thickBot="1" x14ac:dyDescent="0.3">
      <c r="A22" s="19" t="s">
        <v>148</v>
      </c>
      <c r="B22" s="19" t="s">
        <v>210</v>
      </c>
      <c r="C22" s="23" t="s">
        <v>209</v>
      </c>
      <c r="D22" s="20">
        <v>5197704.97</v>
      </c>
      <c r="E22" s="21">
        <v>0</v>
      </c>
      <c r="F22" s="24" t="s">
        <v>211</v>
      </c>
      <c r="G22" s="22">
        <v>45290</v>
      </c>
      <c r="H22" s="22"/>
      <c r="I22" s="25" t="s">
        <v>281</v>
      </c>
    </row>
    <row r="23" spans="1:9" ht="16.5" thickBot="1" x14ac:dyDescent="0.3">
      <c r="A23" s="19" t="s">
        <v>146</v>
      </c>
      <c r="B23" s="19" t="s">
        <v>192</v>
      </c>
      <c r="C23" s="23" t="s">
        <v>193</v>
      </c>
      <c r="D23" s="20">
        <v>39785667</v>
      </c>
      <c r="E23" s="21">
        <v>0</v>
      </c>
      <c r="F23" s="24" t="s">
        <v>10</v>
      </c>
      <c r="G23" s="22" t="s">
        <v>194</v>
      </c>
      <c r="H23" s="22" t="s">
        <v>125</v>
      </c>
      <c r="I23" s="25" t="s">
        <v>282</v>
      </c>
    </row>
    <row r="24" spans="1:9" ht="16.5" thickBot="1" x14ac:dyDescent="0.3">
      <c r="A24" s="19" t="s">
        <v>146</v>
      </c>
      <c r="B24" s="19" t="s">
        <v>195</v>
      </c>
      <c r="C24" s="23" t="s">
        <v>196</v>
      </c>
      <c r="D24" s="20">
        <v>29500000</v>
      </c>
      <c r="E24" s="21">
        <v>0</v>
      </c>
      <c r="F24" s="24" t="s">
        <v>10</v>
      </c>
      <c r="G24" s="22" t="s">
        <v>194</v>
      </c>
      <c r="H24" s="22" t="s">
        <v>125</v>
      </c>
      <c r="I24" s="25" t="s">
        <v>217</v>
      </c>
    </row>
    <row r="25" spans="1:9" ht="16.5" thickBot="1" x14ac:dyDescent="0.3">
      <c r="A25" s="19" t="s">
        <v>146</v>
      </c>
      <c r="B25" s="19" t="s">
        <v>197</v>
      </c>
      <c r="C25" s="23" t="s">
        <v>198</v>
      </c>
      <c r="D25" s="20">
        <v>41300000</v>
      </c>
      <c r="E25" s="21">
        <v>0</v>
      </c>
      <c r="F25" s="24" t="s">
        <v>10</v>
      </c>
      <c r="G25" s="22" t="s">
        <v>194</v>
      </c>
      <c r="H25" s="22" t="s">
        <v>125</v>
      </c>
      <c r="I25" s="25" t="s">
        <v>283</v>
      </c>
    </row>
    <row r="26" spans="1:9" ht="16.5" thickBot="1" x14ac:dyDescent="0.3">
      <c r="A26" s="19" t="s">
        <v>146</v>
      </c>
      <c r="B26" s="19" t="s">
        <v>199</v>
      </c>
      <c r="C26" s="23" t="s">
        <v>200</v>
      </c>
      <c r="D26" s="20">
        <v>48730500</v>
      </c>
      <c r="E26" s="21">
        <v>0</v>
      </c>
      <c r="F26" s="24" t="s">
        <v>11</v>
      </c>
      <c r="G26" s="22" t="s">
        <v>194</v>
      </c>
      <c r="H26" s="22" t="s">
        <v>125</v>
      </c>
      <c r="I26" s="25" t="s">
        <v>284</v>
      </c>
    </row>
    <row r="27" spans="1:9" ht="16.5" thickBot="1" x14ac:dyDescent="0.3">
      <c r="A27" s="19" t="s">
        <v>146</v>
      </c>
      <c r="B27" s="19" t="s">
        <v>201</v>
      </c>
      <c r="C27" s="23" t="s">
        <v>202</v>
      </c>
      <c r="D27" s="20">
        <v>25566667</v>
      </c>
      <c r="E27" s="21">
        <v>0</v>
      </c>
      <c r="F27" s="24" t="s">
        <v>11</v>
      </c>
      <c r="G27" s="22" t="s">
        <v>194</v>
      </c>
      <c r="H27" s="22">
        <v>45337</v>
      </c>
      <c r="I27" s="25" t="s">
        <v>285</v>
      </c>
    </row>
    <row r="28" spans="1:9" ht="16.5" thickBot="1" x14ac:dyDescent="0.3">
      <c r="A28" s="19" t="s">
        <v>146</v>
      </c>
      <c r="B28" s="19" t="s">
        <v>203</v>
      </c>
      <c r="C28" s="23" t="s">
        <v>204</v>
      </c>
      <c r="D28" s="20">
        <v>40950000</v>
      </c>
      <c r="E28" s="21">
        <v>0</v>
      </c>
      <c r="F28" s="24" t="s">
        <v>11</v>
      </c>
      <c r="G28" s="22" t="s">
        <v>194</v>
      </c>
      <c r="H28" s="22" t="s">
        <v>125</v>
      </c>
      <c r="I28" s="25" t="s">
        <v>286</v>
      </c>
    </row>
    <row r="29" spans="1:9" ht="16.5" thickBot="1" x14ac:dyDescent="0.3">
      <c r="A29" s="19" t="s">
        <v>146</v>
      </c>
      <c r="B29" s="19" t="s">
        <v>205</v>
      </c>
      <c r="C29" s="23" t="s">
        <v>206</v>
      </c>
      <c r="D29" s="20">
        <v>25350000</v>
      </c>
      <c r="E29" s="21">
        <v>0</v>
      </c>
      <c r="F29" s="24" t="s">
        <v>11</v>
      </c>
      <c r="G29" s="22" t="s">
        <v>194</v>
      </c>
      <c r="H29" s="22" t="s">
        <v>125</v>
      </c>
      <c r="I29" s="25" t="s">
        <v>287</v>
      </c>
    </row>
    <row r="30" spans="1:9" ht="16.5" thickBot="1" x14ac:dyDescent="0.3">
      <c r="A30" s="19" t="s">
        <v>146</v>
      </c>
      <c r="B30" s="19" t="s">
        <v>8</v>
      </c>
      <c r="C30" s="23" t="s">
        <v>9</v>
      </c>
      <c r="D30" s="20">
        <v>33150000</v>
      </c>
      <c r="E30" s="21">
        <v>16433333.33</v>
      </c>
      <c r="F30" s="24" t="s">
        <v>11</v>
      </c>
      <c r="G30" s="22">
        <v>45412</v>
      </c>
      <c r="H30" s="22">
        <v>45471</v>
      </c>
      <c r="I30" s="25" t="s">
        <v>288</v>
      </c>
    </row>
    <row r="31" spans="1:9" ht="16.5" thickBot="1" x14ac:dyDescent="0.3">
      <c r="A31" s="19" t="s">
        <v>146</v>
      </c>
      <c r="B31" s="19" t="s">
        <v>13</v>
      </c>
      <c r="C31" s="23" t="s">
        <v>14</v>
      </c>
      <c r="D31" s="20">
        <v>33433333</v>
      </c>
      <c r="E31" s="21">
        <v>16433333.33</v>
      </c>
      <c r="F31" s="24" t="s">
        <v>10</v>
      </c>
      <c r="G31" s="22">
        <v>45412</v>
      </c>
      <c r="H31" s="22" t="s">
        <v>12</v>
      </c>
      <c r="I31" s="25" t="s">
        <v>289</v>
      </c>
    </row>
    <row r="32" spans="1:9" ht="16.5" thickBot="1" x14ac:dyDescent="0.3">
      <c r="A32" s="19" t="s">
        <v>146</v>
      </c>
      <c r="B32" s="19" t="s">
        <v>15</v>
      </c>
      <c r="C32" s="23" t="s">
        <v>16</v>
      </c>
      <c r="D32" s="20">
        <v>51714000</v>
      </c>
      <c r="E32" s="21">
        <v>0</v>
      </c>
      <c r="F32" s="24" t="s">
        <v>17</v>
      </c>
      <c r="G32" s="22" t="s">
        <v>18</v>
      </c>
      <c r="H32" s="22"/>
      <c r="I32" s="25" t="s">
        <v>290</v>
      </c>
    </row>
    <row r="33" spans="1:9" ht="16.5" thickBot="1" x14ac:dyDescent="0.3">
      <c r="A33" s="19" t="s">
        <v>146</v>
      </c>
      <c r="B33" s="19" t="s">
        <v>19</v>
      </c>
      <c r="C33" s="23" t="s">
        <v>20</v>
      </c>
      <c r="D33" s="20">
        <v>215985000</v>
      </c>
      <c r="E33" s="21">
        <v>0</v>
      </c>
      <c r="F33" s="24" t="s">
        <v>21</v>
      </c>
      <c r="G33" s="22" t="s">
        <v>18</v>
      </c>
      <c r="H33" s="22"/>
      <c r="I33" s="25" t="s">
        <v>291</v>
      </c>
    </row>
    <row r="34" spans="1:9" ht="16.5" thickBot="1" x14ac:dyDescent="0.3">
      <c r="A34" s="19" t="s">
        <v>146</v>
      </c>
      <c r="B34" s="19" t="s">
        <v>22</v>
      </c>
      <c r="C34" s="23" t="s">
        <v>23</v>
      </c>
      <c r="D34" s="20">
        <v>200000000</v>
      </c>
      <c r="E34" s="21">
        <v>0</v>
      </c>
      <c r="F34" s="24" t="s">
        <v>24</v>
      </c>
      <c r="G34" s="22" t="s">
        <v>18</v>
      </c>
      <c r="H34" s="22"/>
      <c r="I34" s="25" t="s">
        <v>292</v>
      </c>
    </row>
    <row r="35" spans="1:9" ht="16.5" thickBot="1" x14ac:dyDescent="0.3">
      <c r="A35" s="19" t="s">
        <v>146</v>
      </c>
      <c r="B35" s="19" t="s">
        <v>25</v>
      </c>
      <c r="C35" s="23" t="s">
        <v>26</v>
      </c>
      <c r="D35" s="20">
        <v>162500000</v>
      </c>
      <c r="E35" s="21">
        <v>0</v>
      </c>
      <c r="F35" s="24" t="s">
        <v>27</v>
      </c>
      <c r="G35" s="22" t="s">
        <v>18</v>
      </c>
      <c r="H35" s="22"/>
      <c r="I35" s="25" t="s">
        <v>293</v>
      </c>
    </row>
    <row r="36" spans="1:9" ht="16.5" thickBot="1" x14ac:dyDescent="0.3">
      <c r="A36" s="19" t="s">
        <v>146</v>
      </c>
      <c r="B36" s="19" t="s">
        <v>28</v>
      </c>
      <c r="C36" s="23" t="s">
        <v>29</v>
      </c>
      <c r="D36" s="20">
        <v>212058000</v>
      </c>
      <c r="E36" s="21">
        <v>0</v>
      </c>
      <c r="F36" s="24" t="s">
        <v>30</v>
      </c>
      <c r="G36" s="22" t="s">
        <v>18</v>
      </c>
      <c r="H36" s="22"/>
      <c r="I36" s="25" t="s">
        <v>294</v>
      </c>
    </row>
    <row r="37" spans="1:9" ht="16.5" thickBot="1" x14ac:dyDescent="0.3">
      <c r="A37" s="19" t="s">
        <v>146</v>
      </c>
      <c r="B37" s="19" t="s">
        <v>31</v>
      </c>
      <c r="C37" s="23" t="s">
        <v>33</v>
      </c>
      <c r="D37" s="20">
        <v>161000000</v>
      </c>
      <c r="E37" s="21">
        <v>0</v>
      </c>
      <c r="F37" s="24" t="s">
        <v>32</v>
      </c>
      <c r="G37" s="22" t="s">
        <v>18</v>
      </c>
      <c r="H37" s="22"/>
      <c r="I37" s="25" t="s">
        <v>295</v>
      </c>
    </row>
    <row r="38" spans="1:9" ht="16.5" thickBot="1" x14ac:dyDescent="0.3">
      <c r="A38" s="19" t="s">
        <v>146</v>
      </c>
      <c r="B38" s="19" t="s">
        <v>34</v>
      </c>
      <c r="C38" s="23" t="s">
        <v>35</v>
      </c>
      <c r="D38" s="20">
        <v>91233333</v>
      </c>
      <c r="E38" s="21">
        <v>0</v>
      </c>
      <c r="F38" s="24" t="s">
        <v>36</v>
      </c>
      <c r="G38" s="22" t="s">
        <v>37</v>
      </c>
      <c r="H38" s="22"/>
      <c r="I38" s="25" t="s">
        <v>296</v>
      </c>
    </row>
    <row r="39" spans="1:9" ht="16.5" thickBot="1" x14ac:dyDescent="0.3">
      <c r="A39" s="19" t="s">
        <v>146</v>
      </c>
      <c r="B39" s="19" t="s">
        <v>38</v>
      </c>
      <c r="C39" s="23" t="s">
        <v>39</v>
      </c>
      <c r="D39" s="20">
        <v>68250000</v>
      </c>
      <c r="E39" s="21">
        <v>0</v>
      </c>
      <c r="F39" s="24" t="s">
        <v>40</v>
      </c>
      <c r="G39" s="22" t="s">
        <v>18</v>
      </c>
      <c r="H39" s="22"/>
      <c r="I39" s="25" t="s">
        <v>297</v>
      </c>
    </row>
    <row r="40" spans="1:9" ht="16.5" thickBot="1" x14ac:dyDescent="0.3">
      <c r="A40" s="19" t="s">
        <v>146</v>
      </c>
      <c r="B40" s="19" t="s">
        <v>41</v>
      </c>
      <c r="C40" s="23" t="s">
        <v>42</v>
      </c>
      <c r="D40" s="20">
        <v>105000000</v>
      </c>
      <c r="E40" s="21">
        <v>0</v>
      </c>
      <c r="F40" s="24" t="s">
        <v>43</v>
      </c>
      <c r="G40" s="22" t="s">
        <v>18</v>
      </c>
      <c r="H40" s="22"/>
      <c r="I40" s="25" t="s">
        <v>298</v>
      </c>
    </row>
    <row r="41" spans="1:9" ht="16.5" thickBot="1" x14ac:dyDescent="0.3">
      <c r="A41" s="19" t="s">
        <v>146</v>
      </c>
      <c r="B41" s="19" t="s">
        <v>44</v>
      </c>
      <c r="C41" s="23" t="s">
        <v>45</v>
      </c>
      <c r="D41" s="20">
        <v>78750000</v>
      </c>
      <c r="E41" s="21">
        <v>0</v>
      </c>
      <c r="F41" s="24" t="s">
        <v>46</v>
      </c>
      <c r="G41" s="22" t="s">
        <v>18</v>
      </c>
      <c r="H41" s="22"/>
      <c r="I41" s="25" t="s">
        <v>299</v>
      </c>
    </row>
    <row r="42" spans="1:9" ht="16.5" thickBot="1" x14ac:dyDescent="0.3">
      <c r="A42" s="19" t="s">
        <v>146</v>
      </c>
      <c r="B42" s="19" t="s">
        <v>47</v>
      </c>
      <c r="C42" s="23" t="s">
        <v>48</v>
      </c>
      <c r="D42" s="20">
        <v>52833333</v>
      </c>
      <c r="E42" s="21">
        <v>0</v>
      </c>
      <c r="F42" s="24" t="s">
        <v>49</v>
      </c>
      <c r="G42" s="22" t="s">
        <v>18</v>
      </c>
      <c r="H42" s="22"/>
      <c r="I42" s="25" t="s">
        <v>300</v>
      </c>
    </row>
    <row r="43" spans="1:9" ht="16.5" thickBot="1" x14ac:dyDescent="0.3">
      <c r="A43" s="19" t="s">
        <v>146</v>
      </c>
      <c r="B43" s="19" t="s">
        <v>50</v>
      </c>
      <c r="C43" s="23" t="s">
        <v>51</v>
      </c>
      <c r="D43" s="20">
        <v>66950000</v>
      </c>
      <c r="E43" s="21">
        <v>0</v>
      </c>
      <c r="F43" s="24" t="s">
        <v>52</v>
      </c>
      <c r="G43" s="22" t="s">
        <v>18</v>
      </c>
      <c r="H43" s="22"/>
      <c r="I43" s="25" t="s">
        <v>301</v>
      </c>
    </row>
    <row r="44" spans="1:9" ht="16.5" thickBot="1" x14ac:dyDescent="0.3">
      <c r="A44" s="19" t="s">
        <v>146</v>
      </c>
      <c r="B44" s="19" t="s">
        <v>53</v>
      </c>
      <c r="C44" s="23" t="s">
        <v>54</v>
      </c>
      <c r="D44" s="20">
        <v>152500000</v>
      </c>
      <c r="E44" s="21">
        <v>41780000</v>
      </c>
      <c r="F44" s="24" t="s">
        <v>55</v>
      </c>
      <c r="G44" s="22" t="s">
        <v>18</v>
      </c>
      <c r="H44" s="22"/>
      <c r="I44" s="25" t="s">
        <v>302</v>
      </c>
    </row>
    <row r="45" spans="1:9" ht="16.5" thickBot="1" x14ac:dyDescent="0.3">
      <c r="A45" s="19" t="s">
        <v>146</v>
      </c>
      <c r="B45" s="19" t="s">
        <v>56</v>
      </c>
      <c r="C45" s="23" t="s">
        <v>57</v>
      </c>
      <c r="D45" s="20">
        <v>119000000</v>
      </c>
      <c r="E45" s="21">
        <v>0</v>
      </c>
      <c r="F45" s="24" t="s">
        <v>55</v>
      </c>
      <c r="G45" s="22" t="s">
        <v>18</v>
      </c>
      <c r="H45" s="22"/>
      <c r="I45" s="25" t="s">
        <v>303</v>
      </c>
    </row>
    <row r="46" spans="1:9" ht="16.5" thickBot="1" x14ac:dyDescent="0.3">
      <c r="A46" s="19" t="s">
        <v>146</v>
      </c>
      <c r="B46" s="19" t="s">
        <v>58</v>
      </c>
      <c r="C46" s="23" t="s">
        <v>59</v>
      </c>
      <c r="D46" s="20">
        <v>148500000</v>
      </c>
      <c r="E46" s="21">
        <v>32670000</v>
      </c>
      <c r="F46" s="24" t="s">
        <v>60</v>
      </c>
      <c r="G46" s="22" t="s">
        <v>18</v>
      </c>
      <c r="H46" s="22"/>
      <c r="I46" s="25" t="s">
        <v>304</v>
      </c>
    </row>
    <row r="47" spans="1:9" ht="16.5" thickBot="1" x14ac:dyDescent="0.3">
      <c r="A47" s="19" t="s">
        <v>146</v>
      </c>
      <c r="B47" s="19" t="s">
        <v>61</v>
      </c>
      <c r="C47" s="23" t="s">
        <v>62</v>
      </c>
      <c r="D47" s="20">
        <v>119000000</v>
      </c>
      <c r="E47" s="21">
        <v>0</v>
      </c>
      <c r="F47" s="24" t="s">
        <v>63</v>
      </c>
      <c r="G47" s="22" t="s">
        <v>18</v>
      </c>
      <c r="H47" s="22"/>
      <c r="I47" s="25" t="s">
        <v>305</v>
      </c>
    </row>
    <row r="48" spans="1:9" ht="16.5" thickBot="1" x14ac:dyDescent="0.3">
      <c r="A48" s="19" t="s">
        <v>146</v>
      </c>
      <c r="B48" s="19" t="s">
        <v>64</v>
      </c>
      <c r="C48" s="23" t="s">
        <v>65</v>
      </c>
      <c r="D48" s="20">
        <v>115600000</v>
      </c>
      <c r="E48" s="21">
        <v>0</v>
      </c>
      <c r="F48" s="24" t="s">
        <v>66</v>
      </c>
      <c r="G48" s="22" t="s">
        <v>18</v>
      </c>
      <c r="H48" s="22"/>
      <c r="I48" s="25" t="s">
        <v>306</v>
      </c>
    </row>
    <row r="49" spans="1:9" ht="16.5" thickBot="1" x14ac:dyDescent="0.3">
      <c r="A49" s="19" t="s">
        <v>146</v>
      </c>
      <c r="B49" s="19" t="s">
        <v>67</v>
      </c>
      <c r="C49" s="23" t="s">
        <v>68</v>
      </c>
      <c r="D49" s="20">
        <v>23489000</v>
      </c>
      <c r="E49" s="21">
        <v>0</v>
      </c>
      <c r="F49" s="24" t="s">
        <v>69</v>
      </c>
      <c r="G49" s="22" t="s">
        <v>18</v>
      </c>
      <c r="H49" s="22"/>
      <c r="I49" s="25" t="s">
        <v>307</v>
      </c>
    </row>
    <row r="50" spans="1:9" ht="16.5" thickBot="1" x14ac:dyDescent="0.3">
      <c r="A50" s="19" t="s">
        <v>146</v>
      </c>
      <c r="B50" s="19" t="s">
        <v>70</v>
      </c>
      <c r="C50" s="23" t="s">
        <v>71</v>
      </c>
      <c r="D50" s="20">
        <v>185223500</v>
      </c>
      <c r="E50" s="21">
        <v>0</v>
      </c>
      <c r="F50" s="24" t="s">
        <v>2</v>
      </c>
      <c r="G50" s="22" t="s">
        <v>18</v>
      </c>
      <c r="H50" s="22"/>
      <c r="I50" s="25" t="s">
        <v>308</v>
      </c>
    </row>
    <row r="51" spans="1:9" ht="16.5" thickBot="1" x14ac:dyDescent="0.3">
      <c r="A51" s="19" t="s">
        <v>146</v>
      </c>
      <c r="B51" s="19" t="s">
        <v>72</v>
      </c>
      <c r="C51" s="23" t="s">
        <v>73</v>
      </c>
      <c r="D51" s="20">
        <v>34903333</v>
      </c>
      <c r="E51" s="21">
        <v>0</v>
      </c>
      <c r="F51" s="24" t="s">
        <v>2</v>
      </c>
      <c r="G51" s="22" t="s">
        <v>18</v>
      </c>
      <c r="H51" s="22"/>
      <c r="I51" s="25" t="s">
        <v>309</v>
      </c>
    </row>
    <row r="52" spans="1:9" ht="16.5" thickBot="1" x14ac:dyDescent="0.3">
      <c r="A52" s="19" t="s">
        <v>146</v>
      </c>
      <c r="B52" s="19" t="s">
        <v>74</v>
      </c>
      <c r="C52" s="23" t="s">
        <v>75</v>
      </c>
      <c r="D52" s="20">
        <v>75366667</v>
      </c>
      <c r="E52" s="21">
        <v>0</v>
      </c>
      <c r="F52" s="24" t="s">
        <v>76</v>
      </c>
      <c r="G52" s="22" t="s">
        <v>18</v>
      </c>
      <c r="H52" s="22"/>
      <c r="I52" s="25" t="s">
        <v>310</v>
      </c>
    </row>
    <row r="53" spans="1:9" ht="16.5" thickBot="1" x14ac:dyDescent="0.3">
      <c r="A53" s="19" t="s">
        <v>146</v>
      </c>
      <c r="B53" s="19" t="s">
        <v>77</v>
      </c>
      <c r="C53" s="23" t="s">
        <v>78</v>
      </c>
      <c r="D53" s="20">
        <v>71400000</v>
      </c>
      <c r="E53" s="21">
        <v>0</v>
      </c>
      <c r="F53" s="24">
        <v>45405</v>
      </c>
      <c r="G53" s="22" t="s">
        <v>18</v>
      </c>
      <c r="H53" s="22"/>
      <c r="I53" s="26" t="s">
        <v>218</v>
      </c>
    </row>
    <row r="54" spans="1:9" ht="16.5" thickBot="1" x14ac:dyDescent="0.3">
      <c r="A54" s="19" t="s">
        <v>146</v>
      </c>
      <c r="B54" s="19" t="s">
        <v>79</v>
      </c>
      <c r="C54" s="23" t="s">
        <v>80</v>
      </c>
      <c r="D54" s="20">
        <v>9636000</v>
      </c>
      <c r="E54" s="21">
        <v>0</v>
      </c>
      <c r="F54" s="24">
        <v>45420</v>
      </c>
      <c r="G54" s="22">
        <v>45783</v>
      </c>
      <c r="H54" s="22"/>
      <c r="I54" s="27" t="s">
        <v>311</v>
      </c>
    </row>
    <row r="55" spans="1:9" ht="16.5" thickBot="1" x14ac:dyDescent="0.3">
      <c r="A55" s="19" t="s">
        <v>146</v>
      </c>
      <c r="B55" s="19" t="s">
        <v>81</v>
      </c>
      <c r="C55" s="23" t="s">
        <v>82</v>
      </c>
      <c r="D55" s="20">
        <v>13740000</v>
      </c>
      <c r="E55" s="21">
        <v>0</v>
      </c>
      <c r="F55" s="24">
        <v>45422</v>
      </c>
      <c r="G55" s="22">
        <v>45432</v>
      </c>
      <c r="H55" s="22"/>
      <c r="I55" s="27" t="s">
        <v>312</v>
      </c>
    </row>
    <row r="56" spans="1:9" ht="16.5" thickBot="1" x14ac:dyDescent="0.3">
      <c r="A56" s="19" t="s">
        <v>146</v>
      </c>
      <c r="B56" s="19" t="s">
        <v>83</v>
      </c>
      <c r="C56" s="23" t="s">
        <v>84</v>
      </c>
      <c r="D56" s="20">
        <v>99960000</v>
      </c>
      <c r="E56" s="21">
        <v>16065000</v>
      </c>
      <c r="F56" s="24">
        <v>45415</v>
      </c>
      <c r="G56" s="22" t="s">
        <v>18</v>
      </c>
      <c r="H56" s="22"/>
      <c r="I56" s="25" t="s">
        <v>313</v>
      </c>
    </row>
    <row r="57" spans="1:9" ht="16.5" thickBot="1" x14ac:dyDescent="0.3">
      <c r="A57" s="19" t="s">
        <v>146</v>
      </c>
      <c r="B57" s="19" t="s">
        <v>85</v>
      </c>
      <c r="C57" s="23" t="s">
        <v>86</v>
      </c>
      <c r="D57" s="20">
        <v>60000000</v>
      </c>
      <c r="E57" s="21">
        <v>0</v>
      </c>
      <c r="F57" s="24">
        <v>45415</v>
      </c>
      <c r="G57" s="22" t="s">
        <v>18</v>
      </c>
      <c r="H57" s="22"/>
      <c r="I57" s="25" t="s">
        <v>314</v>
      </c>
    </row>
    <row r="58" spans="1:9" ht="16.5" thickBot="1" x14ac:dyDescent="0.3">
      <c r="A58" s="19" t="s">
        <v>146</v>
      </c>
      <c r="B58" s="19" t="s">
        <v>87</v>
      </c>
      <c r="C58" s="23" t="s">
        <v>88</v>
      </c>
      <c r="D58" s="20">
        <v>60000000</v>
      </c>
      <c r="E58" s="21">
        <v>0</v>
      </c>
      <c r="F58" s="24">
        <v>45414</v>
      </c>
      <c r="G58" s="22" t="s">
        <v>18</v>
      </c>
      <c r="H58" s="22"/>
      <c r="I58" s="25" t="s">
        <v>315</v>
      </c>
    </row>
    <row r="59" spans="1:9" ht="16.5" thickBot="1" x14ac:dyDescent="0.3">
      <c r="A59" s="19" t="s">
        <v>146</v>
      </c>
      <c r="B59" s="19" t="s">
        <v>89</v>
      </c>
      <c r="C59" s="23" t="s">
        <v>90</v>
      </c>
      <c r="D59" s="20">
        <v>95200000</v>
      </c>
      <c r="E59" s="21">
        <v>0</v>
      </c>
      <c r="F59" s="24">
        <v>45415</v>
      </c>
      <c r="G59" s="22" t="s">
        <v>18</v>
      </c>
      <c r="H59" s="22"/>
      <c r="I59" s="25" t="s">
        <v>316</v>
      </c>
    </row>
    <row r="60" spans="1:9" ht="16.5" thickBot="1" x14ac:dyDescent="0.3">
      <c r="A60" s="19" t="s">
        <v>146</v>
      </c>
      <c r="B60" s="19" t="s">
        <v>91</v>
      </c>
      <c r="C60" s="23" t="s">
        <v>92</v>
      </c>
      <c r="D60" s="20">
        <v>103200000</v>
      </c>
      <c r="E60" s="21">
        <v>0</v>
      </c>
      <c r="F60" s="24">
        <v>45414</v>
      </c>
      <c r="G60" s="22" t="s">
        <v>18</v>
      </c>
      <c r="H60" s="22"/>
      <c r="I60" s="25" t="s">
        <v>317</v>
      </c>
    </row>
    <row r="61" spans="1:9" ht="16.5" thickBot="1" x14ac:dyDescent="0.3">
      <c r="A61" s="19" t="s">
        <v>146</v>
      </c>
      <c r="B61" s="19" t="s">
        <v>93</v>
      </c>
      <c r="C61" s="23" t="s">
        <v>94</v>
      </c>
      <c r="D61" s="20">
        <v>103200000</v>
      </c>
      <c r="E61" s="21">
        <v>0</v>
      </c>
      <c r="F61" s="24">
        <v>45415</v>
      </c>
      <c r="G61" s="22" t="s">
        <v>18</v>
      </c>
      <c r="H61" s="22"/>
      <c r="I61" s="25" t="s">
        <v>318</v>
      </c>
    </row>
    <row r="62" spans="1:9" ht="16.5" thickBot="1" x14ac:dyDescent="0.3">
      <c r="A62" s="19" t="s">
        <v>146</v>
      </c>
      <c r="B62" s="19" t="s">
        <v>95</v>
      </c>
      <c r="C62" s="23" t="s">
        <v>96</v>
      </c>
      <c r="D62" s="20">
        <v>30933333</v>
      </c>
      <c r="E62" s="21">
        <v>0</v>
      </c>
      <c r="F62" s="24">
        <v>45418</v>
      </c>
      <c r="G62" s="22" t="s">
        <v>18</v>
      </c>
      <c r="H62" s="22"/>
      <c r="I62" s="25" t="s">
        <v>319</v>
      </c>
    </row>
    <row r="63" spans="1:9" ht="16.5" thickBot="1" x14ac:dyDescent="0.3">
      <c r="A63" s="19" t="s">
        <v>146</v>
      </c>
      <c r="B63" s="19" t="s">
        <v>97</v>
      </c>
      <c r="C63" s="23" t="s">
        <v>98</v>
      </c>
      <c r="D63" s="20">
        <v>80000000</v>
      </c>
      <c r="E63" s="21">
        <v>0</v>
      </c>
      <c r="F63" s="24">
        <v>45415</v>
      </c>
      <c r="G63" s="22" t="s">
        <v>18</v>
      </c>
      <c r="H63" s="22"/>
      <c r="I63" s="25" t="s">
        <v>320</v>
      </c>
    </row>
    <row r="64" spans="1:9" ht="16.5" thickBot="1" x14ac:dyDescent="0.3">
      <c r="A64" s="19" t="s">
        <v>146</v>
      </c>
      <c r="B64" s="19" t="s">
        <v>99</v>
      </c>
      <c r="C64" s="23" t="s">
        <v>100</v>
      </c>
      <c r="D64" s="20">
        <v>60000000</v>
      </c>
      <c r="E64" s="21">
        <v>0</v>
      </c>
      <c r="F64" s="24">
        <v>45419</v>
      </c>
      <c r="G64" s="22" t="s">
        <v>18</v>
      </c>
      <c r="H64" s="22"/>
      <c r="I64" s="25" t="s">
        <v>321</v>
      </c>
    </row>
    <row r="65" spans="1:9" ht="16.5" thickBot="1" x14ac:dyDescent="0.3">
      <c r="A65" s="19" t="s">
        <v>146</v>
      </c>
      <c r="B65" s="19" t="s">
        <v>101</v>
      </c>
      <c r="C65" s="23" t="s">
        <v>102</v>
      </c>
      <c r="D65" s="20">
        <v>124850000</v>
      </c>
      <c r="E65" s="21">
        <v>0</v>
      </c>
      <c r="F65" s="24">
        <v>45428</v>
      </c>
      <c r="G65" s="22" t="s">
        <v>18</v>
      </c>
      <c r="H65" s="22"/>
      <c r="I65" s="25" t="s">
        <v>322</v>
      </c>
    </row>
    <row r="66" spans="1:9" ht="16.5" thickBot="1" x14ac:dyDescent="0.3">
      <c r="A66" s="19" t="s">
        <v>146</v>
      </c>
      <c r="B66" s="19" t="s">
        <v>103</v>
      </c>
      <c r="C66" s="23" t="s">
        <v>104</v>
      </c>
      <c r="D66" s="20">
        <v>135065000</v>
      </c>
      <c r="E66" s="21">
        <v>0</v>
      </c>
      <c r="F66" s="24">
        <v>45429</v>
      </c>
      <c r="G66" s="22" t="s">
        <v>18</v>
      </c>
      <c r="H66" s="22"/>
      <c r="I66" s="25" t="s">
        <v>323</v>
      </c>
    </row>
    <row r="67" spans="1:9" ht="16.5" thickBot="1" x14ac:dyDescent="0.3">
      <c r="A67" s="19" t="s">
        <v>146</v>
      </c>
      <c r="B67" s="19" t="s">
        <v>105</v>
      </c>
      <c r="C67" s="23" t="s">
        <v>106</v>
      </c>
      <c r="D67" s="20">
        <v>97500000</v>
      </c>
      <c r="E67" s="21">
        <v>0</v>
      </c>
      <c r="F67" s="24">
        <v>45428</v>
      </c>
      <c r="G67" s="22" t="s">
        <v>18</v>
      </c>
      <c r="H67" s="22"/>
      <c r="I67" s="25" t="s">
        <v>324</v>
      </c>
    </row>
    <row r="68" spans="1:9" ht="16.5" thickBot="1" x14ac:dyDescent="0.3">
      <c r="A68" s="19" t="s">
        <v>146</v>
      </c>
      <c r="B68" s="19" t="s">
        <v>107</v>
      </c>
      <c r="C68" s="23" t="s">
        <v>108</v>
      </c>
      <c r="D68" s="20">
        <v>28120000</v>
      </c>
      <c r="E68" s="21">
        <v>0</v>
      </c>
      <c r="F68" s="24">
        <v>45429</v>
      </c>
      <c r="G68" s="22" t="s">
        <v>18</v>
      </c>
      <c r="H68" s="22"/>
      <c r="I68" s="25" t="s">
        <v>325</v>
      </c>
    </row>
    <row r="69" spans="1:9" ht="16.5" thickBot="1" x14ac:dyDescent="0.3">
      <c r="A69" s="19" t="s">
        <v>146</v>
      </c>
      <c r="B69" s="19" t="s">
        <v>109</v>
      </c>
      <c r="C69" s="23" t="s">
        <v>110</v>
      </c>
      <c r="D69" s="20">
        <v>55500000</v>
      </c>
      <c r="E69" s="21">
        <v>0</v>
      </c>
      <c r="F69" s="24">
        <v>45433</v>
      </c>
      <c r="G69" s="22" t="s">
        <v>18</v>
      </c>
      <c r="H69" s="22"/>
      <c r="I69" s="25" t="s">
        <v>326</v>
      </c>
    </row>
    <row r="70" spans="1:9" ht="16.5" thickBot="1" x14ac:dyDescent="0.3">
      <c r="A70" s="19" t="s">
        <v>146</v>
      </c>
      <c r="B70" s="19" t="s">
        <v>111</v>
      </c>
      <c r="C70" s="23" t="s">
        <v>112</v>
      </c>
      <c r="D70" s="20">
        <v>64200000</v>
      </c>
      <c r="E70" s="21">
        <v>17400000</v>
      </c>
      <c r="F70" s="24">
        <v>45442</v>
      </c>
      <c r="G70" s="22" t="s">
        <v>18</v>
      </c>
      <c r="H70" s="22"/>
      <c r="I70" s="25" t="s">
        <v>327</v>
      </c>
    </row>
    <row r="71" spans="1:9" ht="16.5" thickBot="1" x14ac:dyDescent="0.3">
      <c r="A71" s="19" t="s">
        <v>146</v>
      </c>
      <c r="B71" s="19" t="s">
        <v>113</v>
      </c>
      <c r="C71" s="23" t="s">
        <v>114</v>
      </c>
      <c r="D71" s="20">
        <v>72100000</v>
      </c>
      <c r="E71" s="21">
        <v>0</v>
      </c>
      <c r="F71" s="24">
        <v>45448</v>
      </c>
      <c r="G71" s="22" t="s">
        <v>18</v>
      </c>
      <c r="H71" s="22"/>
      <c r="I71" s="25" t="s">
        <v>328</v>
      </c>
    </row>
    <row r="72" spans="1:9" ht="16.5" thickBot="1" x14ac:dyDescent="0.3">
      <c r="A72" s="19" t="s">
        <v>146</v>
      </c>
      <c r="B72" s="19" t="s">
        <v>115</v>
      </c>
      <c r="C72" s="23" t="s">
        <v>116</v>
      </c>
      <c r="D72" s="20">
        <v>51750000</v>
      </c>
      <c r="E72" s="21">
        <v>0</v>
      </c>
      <c r="F72" s="24">
        <v>45449</v>
      </c>
      <c r="G72" s="22" t="s">
        <v>18</v>
      </c>
      <c r="H72" s="22"/>
      <c r="I72" s="25" t="s">
        <v>329</v>
      </c>
    </row>
    <row r="73" spans="1:9" ht="16.5" thickBot="1" x14ac:dyDescent="0.3">
      <c r="A73" s="19" t="s">
        <v>146</v>
      </c>
      <c r="B73" s="19" t="s">
        <v>117</v>
      </c>
      <c r="C73" s="23" t="s">
        <v>118</v>
      </c>
      <c r="D73" s="20">
        <v>35980000</v>
      </c>
      <c r="E73" s="21">
        <v>0</v>
      </c>
      <c r="F73" s="24">
        <v>45461</v>
      </c>
      <c r="G73" s="22" t="s">
        <v>18</v>
      </c>
      <c r="H73" s="22"/>
      <c r="I73" s="25" t="s">
        <v>330</v>
      </c>
    </row>
    <row r="74" spans="1:9" ht="16.5" thickBot="1" x14ac:dyDescent="0.3">
      <c r="A74" s="19" t="s">
        <v>146</v>
      </c>
      <c r="B74" s="19" t="s">
        <v>119</v>
      </c>
      <c r="C74" s="23" t="s">
        <v>120</v>
      </c>
      <c r="D74" s="20">
        <v>77000000</v>
      </c>
      <c r="E74" s="21">
        <v>0</v>
      </c>
      <c r="F74" s="24">
        <v>45442</v>
      </c>
      <c r="G74" s="22" t="s">
        <v>18</v>
      </c>
      <c r="H74" s="22"/>
      <c r="I74" s="25" t="s">
        <v>331</v>
      </c>
    </row>
    <row r="75" spans="1:9" ht="16.5" thickBot="1" x14ac:dyDescent="0.3">
      <c r="A75" s="19" t="s">
        <v>147</v>
      </c>
      <c r="B75" s="19" t="s">
        <v>126</v>
      </c>
      <c r="C75" s="23" t="s">
        <v>128</v>
      </c>
      <c r="D75" s="20">
        <v>0</v>
      </c>
      <c r="E75" s="21">
        <v>0</v>
      </c>
      <c r="F75" s="24" t="s">
        <v>127</v>
      </c>
      <c r="G75" s="22" t="s">
        <v>129</v>
      </c>
      <c r="H75" s="22"/>
      <c r="I75" s="25" t="s">
        <v>332</v>
      </c>
    </row>
    <row r="76" spans="1:9" ht="16.5" thickBot="1" x14ac:dyDescent="0.3">
      <c r="A76" s="19" t="s">
        <v>148</v>
      </c>
      <c r="B76" s="19" t="s">
        <v>130</v>
      </c>
      <c r="C76" s="23" t="s">
        <v>131</v>
      </c>
      <c r="D76" s="20">
        <v>135354286</v>
      </c>
      <c r="E76" s="21">
        <v>64988000</v>
      </c>
      <c r="F76" s="24" t="s">
        <v>24</v>
      </c>
      <c r="G76" s="22">
        <v>46021</v>
      </c>
      <c r="H76" s="22"/>
      <c r="I76" s="26" t="s">
        <v>215</v>
      </c>
    </row>
    <row r="77" spans="1:9" ht="16.5" thickBot="1" x14ac:dyDescent="0.3">
      <c r="A77" s="19" t="s">
        <v>148</v>
      </c>
      <c r="B77" s="19" t="s">
        <v>132</v>
      </c>
      <c r="C77" s="23" t="s">
        <v>133</v>
      </c>
      <c r="D77" s="20">
        <v>73438940</v>
      </c>
      <c r="E77" s="21">
        <v>0</v>
      </c>
      <c r="F77" s="24">
        <v>45337</v>
      </c>
      <c r="G77" s="22">
        <v>45423</v>
      </c>
      <c r="H77" s="22"/>
      <c r="I77" s="26" t="s">
        <v>216</v>
      </c>
    </row>
    <row r="78" spans="1:9" ht="16.5" thickBot="1" x14ac:dyDescent="0.3">
      <c r="A78" s="19" t="s">
        <v>148</v>
      </c>
      <c r="B78" s="19" t="s">
        <v>134</v>
      </c>
      <c r="C78" s="23" t="s">
        <v>133</v>
      </c>
      <c r="D78" s="20">
        <v>7343000</v>
      </c>
      <c r="E78" s="21">
        <v>0</v>
      </c>
      <c r="F78" s="24" t="s">
        <v>40</v>
      </c>
      <c r="G78" s="22">
        <v>45363</v>
      </c>
      <c r="H78" s="22"/>
      <c r="I78" s="26" t="s">
        <v>214</v>
      </c>
    </row>
    <row r="79" spans="1:9" ht="16.5" thickBot="1" x14ac:dyDescent="0.3">
      <c r="A79" s="19" t="s">
        <v>148</v>
      </c>
      <c r="B79" s="19" t="s">
        <v>135</v>
      </c>
      <c r="C79" s="23" t="s">
        <v>136</v>
      </c>
      <c r="D79" s="20">
        <v>145088497.31999999</v>
      </c>
      <c r="E79" s="21">
        <v>0</v>
      </c>
      <c r="F79" s="24">
        <v>45386</v>
      </c>
      <c r="G79" s="22" t="s">
        <v>18</v>
      </c>
      <c r="H79" s="22"/>
      <c r="I79" s="26" t="s">
        <v>219</v>
      </c>
    </row>
    <row r="80" spans="1:9" ht="16.5" thickBot="1" x14ac:dyDescent="0.3">
      <c r="A80" s="19" t="s">
        <v>148</v>
      </c>
      <c r="B80" s="19" t="s">
        <v>137</v>
      </c>
      <c r="C80" s="23" t="s">
        <v>136</v>
      </c>
      <c r="D80" s="20">
        <v>145297505.18000001</v>
      </c>
      <c r="E80" s="21">
        <v>0</v>
      </c>
      <c r="F80" s="24">
        <v>45397</v>
      </c>
      <c r="G80" s="22" t="s">
        <v>18</v>
      </c>
      <c r="H80" s="22"/>
      <c r="I80" s="26" t="s">
        <v>220</v>
      </c>
    </row>
    <row r="81" spans="1:9" ht="16.5" thickBot="1" x14ac:dyDescent="0.3">
      <c r="A81" s="19" t="s">
        <v>148</v>
      </c>
      <c r="B81" s="19" t="s">
        <v>138</v>
      </c>
      <c r="C81" s="23" t="s">
        <v>139</v>
      </c>
      <c r="D81" s="20">
        <v>51671860.859999999</v>
      </c>
      <c r="E81" s="21">
        <v>0</v>
      </c>
      <c r="F81" s="24">
        <v>45406</v>
      </c>
      <c r="G81" s="22">
        <v>45626</v>
      </c>
      <c r="H81" s="22"/>
      <c r="I81" s="26" t="s">
        <v>221</v>
      </c>
    </row>
    <row r="82" spans="1:9" ht="16.5" thickBot="1" x14ac:dyDescent="0.3">
      <c r="A82" s="19" t="s">
        <v>148</v>
      </c>
      <c r="B82" s="19" t="s">
        <v>140</v>
      </c>
      <c r="C82" s="23" t="s">
        <v>141</v>
      </c>
      <c r="D82" s="20">
        <v>33996396</v>
      </c>
      <c r="E82" s="21">
        <v>0</v>
      </c>
      <c r="F82" s="24">
        <v>45411</v>
      </c>
      <c r="G82" s="22">
        <v>45428</v>
      </c>
      <c r="H82" s="22"/>
      <c r="I82" s="26" t="s">
        <v>222</v>
      </c>
    </row>
    <row r="83" spans="1:9" ht="16.5" thickBot="1" x14ac:dyDescent="0.3">
      <c r="A83" s="19" t="s">
        <v>148</v>
      </c>
      <c r="B83" s="19" t="s">
        <v>142</v>
      </c>
      <c r="C83" s="23" t="s">
        <v>143</v>
      </c>
      <c r="D83" s="20">
        <v>33297605.899999999</v>
      </c>
      <c r="E83" s="21">
        <v>0</v>
      </c>
      <c r="F83" s="24">
        <v>45428</v>
      </c>
      <c r="G83" s="22">
        <v>45468</v>
      </c>
      <c r="H83" s="22"/>
      <c r="I83" s="26" t="s">
        <v>223</v>
      </c>
    </row>
    <row r="84" spans="1:9" ht="16.5" thickBot="1" x14ac:dyDescent="0.3">
      <c r="A84" s="19" t="s">
        <v>148</v>
      </c>
      <c r="B84" s="19" t="s">
        <v>144</v>
      </c>
      <c r="C84" s="23" t="s">
        <v>145</v>
      </c>
      <c r="D84" s="20">
        <v>14803400</v>
      </c>
      <c r="E84" s="21">
        <v>0</v>
      </c>
      <c r="F84" s="24">
        <v>45429</v>
      </c>
      <c r="G84" s="22">
        <v>45436</v>
      </c>
      <c r="H84" s="22"/>
      <c r="I84" s="26" t="s">
        <v>224</v>
      </c>
    </row>
    <row r="85" spans="1:9" ht="16.5" thickBot="1" x14ac:dyDescent="0.3">
      <c r="A85" s="19" t="s">
        <v>146</v>
      </c>
      <c r="B85" s="19" t="s">
        <v>233</v>
      </c>
      <c r="C85" s="23" t="s">
        <v>234</v>
      </c>
      <c r="D85" s="20">
        <v>50433333</v>
      </c>
      <c r="E85" s="21">
        <v>0</v>
      </c>
      <c r="F85" s="24">
        <v>45477</v>
      </c>
      <c r="G85" s="22" t="s">
        <v>18</v>
      </c>
      <c r="H85" s="22"/>
      <c r="I85" s="27" t="s">
        <v>333</v>
      </c>
    </row>
    <row r="86" spans="1:9" ht="16.5" thickBot="1" x14ac:dyDescent="0.3">
      <c r="A86" s="19" t="s">
        <v>146</v>
      </c>
      <c r="B86" s="19" t="s">
        <v>235</v>
      </c>
      <c r="C86" s="23" t="s">
        <v>236</v>
      </c>
      <c r="D86" s="20">
        <v>50433333</v>
      </c>
      <c r="E86" s="21">
        <v>0</v>
      </c>
      <c r="F86" s="24">
        <v>45477</v>
      </c>
      <c r="G86" s="22" t="s">
        <v>18</v>
      </c>
      <c r="H86" s="22"/>
      <c r="I86" s="25" t="s">
        <v>334</v>
      </c>
    </row>
    <row r="87" spans="1:9" ht="16.5" thickBot="1" x14ac:dyDescent="0.3">
      <c r="A87" s="19" t="s">
        <v>146</v>
      </c>
      <c r="B87" s="19" t="s">
        <v>237</v>
      </c>
      <c r="C87" s="23" t="s">
        <v>238</v>
      </c>
      <c r="D87" s="20">
        <v>812143584</v>
      </c>
      <c r="E87" s="21">
        <v>0</v>
      </c>
      <c r="F87" s="24">
        <v>45530</v>
      </c>
      <c r="G87" s="22">
        <v>45657</v>
      </c>
      <c r="H87" s="22"/>
      <c r="I87" s="25" t="s">
        <v>335</v>
      </c>
    </row>
    <row r="88" spans="1:9" ht="16.5" thickBot="1" x14ac:dyDescent="0.3">
      <c r="A88" s="19" t="s">
        <v>146</v>
      </c>
      <c r="B88" s="19" t="s">
        <v>239</v>
      </c>
      <c r="C88" s="23" t="s">
        <v>240</v>
      </c>
      <c r="D88" s="20">
        <v>375062200</v>
      </c>
      <c r="E88" s="21">
        <v>0</v>
      </c>
      <c r="F88" s="24">
        <v>45485</v>
      </c>
      <c r="G88" s="22" t="s">
        <v>18</v>
      </c>
      <c r="H88" s="22"/>
      <c r="I88" s="25" t="s">
        <v>336</v>
      </c>
    </row>
    <row r="89" spans="1:9" ht="16.5" thickBot="1" x14ac:dyDescent="0.3">
      <c r="A89" s="19" t="s">
        <v>146</v>
      </c>
      <c r="B89" s="19" t="s">
        <v>241</v>
      </c>
      <c r="C89" s="23" t="s">
        <v>242</v>
      </c>
      <c r="D89" s="20">
        <v>4533900</v>
      </c>
      <c r="E89" s="21">
        <v>0</v>
      </c>
      <c r="F89" s="24">
        <v>45485</v>
      </c>
      <c r="G89" s="22">
        <v>45547</v>
      </c>
      <c r="H89" s="22"/>
      <c r="I89" s="25" t="s">
        <v>337</v>
      </c>
    </row>
    <row r="90" spans="1:9" ht="16.5" thickBot="1" x14ac:dyDescent="0.3">
      <c r="A90" s="19" t="s">
        <v>146</v>
      </c>
      <c r="B90" s="19" t="s">
        <v>243</v>
      </c>
      <c r="C90" s="23" t="s">
        <v>244</v>
      </c>
      <c r="D90" s="20">
        <v>332967740</v>
      </c>
      <c r="E90" s="21">
        <v>0</v>
      </c>
      <c r="F90" s="24">
        <v>45497</v>
      </c>
      <c r="G90" s="22" t="s">
        <v>18</v>
      </c>
      <c r="H90" s="22"/>
      <c r="I90" s="25" t="s">
        <v>338</v>
      </c>
    </row>
    <row r="91" spans="1:9" ht="16.5" thickBot="1" x14ac:dyDescent="0.3">
      <c r="A91" s="19" t="s">
        <v>146</v>
      </c>
      <c r="B91" s="19" t="s">
        <v>245</v>
      </c>
      <c r="C91" s="23" t="s">
        <v>246</v>
      </c>
      <c r="D91" s="20">
        <v>25677462.5</v>
      </c>
      <c r="E91" s="21">
        <v>0</v>
      </c>
      <c r="F91" s="24">
        <v>45499</v>
      </c>
      <c r="G91" s="22">
        <v>45529</v>
      </c>
      <c r="H91" s="22"/>
      <c r="I91" s="25" t="s">
        <v>339</v>
      </c>
    </row>
    <row r="92" spans="1:9" ht="16.5" thickBot="1" x14ac:dyDescent="0.3">
      <c r="A92" s="19" t="s">
        <v>146</v>
      </c>
      <c r="B92" s="19" t="s">
        <v>247</v>
      </c>
      <c r="C92" s="23" t="s">
        <v>248</v>
      </c>
      <c r="D92" s="20">
        <v>125902405</v>
      </c>
      <c r="E92" s="21">
        <v>0</v>
      </c>
      <c r="F92" s="24">
        <v>45499</v>
      </c>
      <c r="G92" s="22" t="s">
        <v>18</v>
      </c>
      <c r="H92" s="22"/>
      <c r="I92" s="25" t="s">
        <v>340</v>
      </c>
    </row>
    <row r="93" spans="1:9" ht="16.5" thickBot="1" x14ac:dyDescent="0.3">
      <c r="A93" s="19" t="s">
        <v>148</v>
      </c>
      <c r="B93" s="19" t="s">
        <v>249</v>
      </c>
      <c r="C93" s="23" t="s">
        <v>250</v>
      </c>
      <c r="D93" s="20">
        <v>6060000</v>
      </c>
      <c r="E93" s="21">
        <v>0</v>
      </c>
      <c r="F93" s="24">
        <v>45485</v>
      </c>
      <c r="G93" s="22">
        <v>45495</v>
      </c>
      <c r="H93" s="22"/>
      <c r="I93" s="26" t="s">
        <v>251</v>
      </c>
    </row>
    <row r="94" spans="1:9" ht="16.5" thickBot="1" x14ac:dyDescent="0.3">
      <c r="A94" s="19" t="s">
        <v>146</v>
      </c>
      <c r="B94" s="19" t="s">
        <v>253</v>
      </c>
      <c r="C94" s="23" t="s">
        <v>254</v>
      </c>
      <c r="D94" s="20">
        <v>26180000</v>
      </c>
      <c r="E94" s="21">
        <v>0</v>
      </c>
      <c r="F94" s="24">
        <v>45525</v>
      </c>
      <c r="G94" s="22">
        <v>45601</v>
      </c>
      <c r="H94" s="22"/>
      <c r="I94" s="25" t="s">
        <v>341</v>
      </c>
    </row>
    <row r="95" spans="1:9" ht="16.5" thickBot="1" x14ac:dyDescent="0.3">
      <c r="A95" s="19" t="s">
        <v>146</v>
      </c>
      <c r="B95" s="19" t="s">
        <v>255</v>
      </c>
      <c r="C95" s="23" t="s">
        <v>256</v>
      </c>
      <c r="D95" s="20">
        <v>23075514</v>
      </c>
      <c r="E95" s="21">
        <v>0</v>
      </c>
      <c r="F95" s="24">
        <v>45525</v>
      </c>
      <c r="G95" s="22">
        <v>45545</v>
      </c>
      <c r="H95" s="22"/>
      <c r="I95" s="25" t="s">
        <v>342</v>
      </c>
    </row>
    <row r="96" spans="1:9" ht="16.5" thickBot="1" x14ac:dyDescent="0.3">
      <c r="A96" s="19" t="s">
        <v>146</v>
      </c>
      <c r="B96" s="19" t="s">
        <v>257</v>
      </c>
      <c r="C96" s="23" t="s">
        <v>258</v>
      </c>
      <c r="D96" s="20">
        <v>8806000</v>
      </c>
      <c r="E96" s="21">
        <v>0</v>
      </c>
      <c r="F96" s="24">
        <v>45525</v>
      </c>
      <c r="G96" s="22">
        <v>45555</v>
      </c>
      <c r="H96" s="22"/>
      <c r="I96" s="25" t="s">
        <v>343</v>
      </c>
    </row>
    <row r="97" spans="1:9" ht="16.5" thickBot="1" x14ac:dyDescent="0.3">
      <c r="A97" s="19" t="s">
        <v>146</v>
      </c>
      <c r="B97" s="19" t="s">
        <v>259</v>
      </c>
      <c r="C97" s="23" t="s">
        <v>260</v>
      </c>
      <c r="D97" s="20">
        <v>22500000</v>
      </c>
      <c r="E97" s="21">
        <v>0</v>
      </c>
      <c r="F97" s="24">
        <v>45531</v>
      </c>
      <c r="G97" s="22" t="s">
        <v>18</v>
      </c>
      <c r="H97" s="22"/>
      <c r="I97" s="25" t="s">
        <v>344</v>
      </c>
    </row>
    <row r="98" spans="1:9" ht="16.5" thickBot="1" x14ac:dyDescent="0.3">
      <c r="A98" s="19" t="s">
        <v>261</v>
      </c>
      <c r="B98" s="19" t="s">
        <v>262</v>
      </c>
      <c r="C98" s="23" t="s">
        <v>263</v>
      </c>
      <c r="D98" s="20">
        <v>2063329100</v>
      </c>
      <c r="E98" s="21">
        <v>0</v>
      </c>
      <c r="F98" s="24">
        <v>45519</v>
      </c>
      <c r="G98" s="22">
        <v>45657</v>
      </c>
      <c r="H98" s="22" t="s">
        <v>125</v>
      </c>
      <c r="I98" s="25" t="s">
        <v>345</v>
      </c>
    </row>
    <row r="99" spans="1:9" ht="16.5" thickBot="1" x14ac:dyDescent="0.3">
      <c r="A99" s="19" t="s">
        <v>146</v>
      </c>
      <c r="B99" s="19" t="s">
        <v>346</v>
      </c>
      <c r="C99" s="23" t="s">
        <v>359</v>
      </c>
      <c r="D99" s="20">
        <v>44200000</v>
      </c>
      <c r="E99" s="21">
        <v>0</v>
      </c>
      <c r="F99" s="24">
        <v>45538</v>
      </c>
      <c r="G99" s="22">
        <v>45657</v>
      </c>
      <c r="H99" s="22" t="s">
        <v>125</v>
      </c>
      <c r="I99" s="25" t="s">
        <v>370</v>
      </c>
    </row>
    <row r="100" spans="1:9" ht="16.5" thickBot="1" x14ac:dyDescent="0.3">
      <c r="A100" s="19" t="s">
        <v>146</v>
      </c>
      <c r="B100" s="19" t="s">
        <v>347</v>
      </c>
      <c r="C100" s="23" t="s">
        <v>360</v>
      </c>
      <c r="D100" s="20">
        <v>42533333</v>
      </c>
      <c r="E100" s="21">
        <v>0</v>
      </c>
      <c r="F100" s="24">
        <v>45541</v>
      </c>
      <c r="G100" s="22">
        <v>45657</v>
      </c>
      <c r="H100" s="22" t="s">
        <v>125</v>
      </c>
      <c r="I100" s="25" t="s">
        <v>371</v>
      </c>
    </row>
    <row r="101" spans="1:9" ht="16.5" thickBot="1" x14ac:dyDescent="0.3">
      <c r="A101" s="19" t="s">
        <v>146</v>
      </c>
      <c r="B101" s="19" t="s">
        <v>348</v>
      </c>
      <c r="C101" s="23" t="s">
        <v>361</v>
      </c>
      <c r="D101" s="20">
        <v>47200000</v>
      </c>
      <c r="E101" s="21">
        <v>0</v>
      </c>
      <c r="F101" s="24">
        <v>45541</v>
      </c>
      <c r="G101" s="22">
        <v>45657</v>
      </c>
      <c r="H101" s="22" t="s">
        <v>125</v>
      </c>
      <c r="I101" s="25" t="s">
        <v>372</v>
      </c>
    </row>
    <row r="102" spans="1:9" ht="16.5" thickBot="1" x14ac:dyDescent="0.3">
      <c r="A102" s="19" t="s">
        <v>146</v>
      </c>
      <c r="B102" s="19" t="s">
        <v>349</v>
      </c>
      <c r="C102" s="23" t="s">
        <v>362</v>
      </c>
      <c r="D102" s="20">
        <v>66000000</v>
      </c>
      <c r="E102" s="21">
        <v>0</v>
      </c>
      <c r="F102" s="24">
        <v>45544</v>
      </c>
      <c r="G102" s="22">
        <v>45657</v>
      </c>
      <c r="H102" s="22" t="s">
        <v>125</v>
      </c>
      <c r="I102" s="25" t="s">
        <v>373</v>
      </c>
    </row>
    <row r="103" spans="1:9" ht="16.5" thickBot="1" x14ac:dyDescent="0.3">
      <c r="A103" s="19" t="s">
        <v>146</v>
      </c>
      <c r="B103" s="19" t="s">
        <v>350</v>
      </c>
      <c r="C103" s="23" t="s">
        <v>363</v>
      </c>
      <c r="D103" s="20">
        <v>18520000</v>
      </c>
      <c r="E103" s="21">
        <v>0</v>
      </c>
      <c r="F103" s="24">
        <v>45552</v>
      </c>
      <c r="G103" s="22">
        <v>45612</v>
      </c>
      <c r="H103" s="22" t="s">
        <v>125</v>
      </c>
      <c r="I103" s="25" t="s">
        <v>374</v>
      </c>
    </row>
    <row r="104" spans="1:9" ht="16.5" thickBot="1" x14ac:dyDescent="0.3">
      <c r="A104" s="19" t="s">
        <v>146</v>
      </c>
      <c r="B104" s="19" t="s">
        <v>351</v>
      </c>
      <c r="C104" s="23" t="s">
        <v>364</v>
      </c>
      <c r="D104" s="20">
        <v>38813833</v>
      </c>
      <c r="E104" s="21">
        <v>0</v>
      </c>
      <c r="F104" s="24">
        <v>45552</v>
      </c>
      <c r="G104" s="22">
        <v>45657</v>
      </c>
      <c r="H104" s="22" t="s">
        <v>125</v>
      </c>
      <c r="I104" s="25" t="s">
        <v>375</v>
      </c>
    </row>
    <row r="105" spans="1:9" ht="16.5" thickBot="1" x14ac:dyDescent="0.3">
      <c r="A105" s="19" t="s">
        <v>146</v>
      </c>
      <c r="B105" s="19" t="s">
        <v>352</v>
      </c>
      <c r="C105" s="23" t="s">
        <v>365</v>
      </c>
      <c r="D105" s="20">
        <v>49000000</v>
      </c>
      <c r="E105" s="21">
        <v>0</v>
      </c>
      <c r="F105" s="24">
        <v>45552</v>
      </c>
      <c r="G105" s="22">
        <v>45657</v>
      </c>
      <c r="H105" s="22" t="s">
        <v>125</v>
      </c>
      <c r="I105" s="25" t="s">
        <v>376</v>
      </c>
    </row>
    <row r="106" spans="1:9" ht="16.5" thickBot="1" x14ac:dyDescent="0.3">
      <c r="A106" s="19" t="s">
        <v>146</v>
      </c>
      <c r="B106" s="19" t="s">
        <v>353</v>
      </c>
      <c r="C106" s="23" t="s">
        <v>366</v>
      </c>
      <c r="D106" s="20">
        <v>31200000</v>
      </c>
      <c r="E106" s="21">
        <v>0</v>
      </c>
      <c r="F106" s="24">
        <v>45558</v>
      </c>
      <c r="G106" s="22">
        <v>45657</v>
      </c>
      <c r="H106" s="22" t="s">
        <v>125</v>
      </c>
      <c r="I106" s="25" t="s">
        <v>377</v>
      </c>
    </row>
    <row r="107" spans="1:9" ht="16.5" thickBot="1" x14ac:dyDescent="0.3">
      <c r="A107" s="19" t="s">
        <v>146</v>
      </c>
      <c r="B107" s="19" t="s">
        <v>354</v>
      </c>
      <c r="C107" s="23" t="s">
        <v>362</v>
      </c>
      <c r="D107" s="20">
        <v>307321636</v>
      </c>
      <c r="E107" s="21">
        <v>0</v>
      </c>
      <c r="F107" s="24">
        <v>45558</v>
      </c>
      <c r="G107" s="22">
        <v>45657</v>
      </c>
      <c r="H107" s="22" t="s">
        <v>125</v>
      </c>
      <c r="I107" s="25" t="s">
        <v>378</v>
      </c>
    </row>
    <row r="108" spans="1:9" ht="16.5" thickBot="1" x14ac:dyDescent="0.3">
      <c r="A108" s="19" t="s">
        <v>146</v>
      </c>
      <c r="B108" s="19" t="s">
        <v>355</v>
      </c>
      <c r="C108" s="23" t="s">
        <v>367</v>
      </c>
      <c r="D108" s="20">
        <v>21800000</v>
      </c>
      <c r="E108" s="21">
        <v>0</v>
      </c>
      <c r="F108" s="24">
        <v>45562</v>
      </c>
      <c r="G108" s="22">
        <v>45657</v>
      </c>
      <c r="H108" s="22" t="s">
        <v>125</v>
      </c>
      <c r="I108" s="25" t="s">
        <v>379</v>
      </c>
    </row>
    <row r="109" spans="1:9" ht="16.5" thickBot="1" x14ac:dyDescent="0.3">
      <c r="A109" s="19" t="s">
        <v>146</v>
      </c>
      <c r="B109" s="19" t="s">
        <v>356</v>
      </c>
      <c r="C109" s="23" t="s">
        <v>368</v>
      </c>
      <c r="D109" s="20">
        <v>49000000</v>
      </c>
      <c r="E109" s="21">
        <v>0</v>
      </c>
      <c r="F109" s="24">
        <v>45560</v>
      </c>
      <c r="G109" s="22">
        <v>45657</v>
      </c>
      <c r="H109" s="22" t="s">
        <v>125</v>
      </c>
      <c r="I109" s="25" t="s">
        <v>380</v>
      </c>
    </row>
    <row r="110" spans="1:9" ht="16.5" thickBot="1" x14ac:dyDescent="0.3">
      <c r="A110" s="19" t="s">
        <v>357</v>
      </c>
      <c r="B110" s="19" t="s">
        <v>358</v>
      </c>
      <c r="C110" s="23" t="s">
        <v>369</v>
      </c>
      <c r="D110" s="20">
        <v>12094850656</v>
      </c>
      <c r="E110" s="21">
        <v>0</v>
      </c>
      <c r="F110" s="24">
        <v>45554</v>
      </c>
      <c r="G110" s="22">
        <v>45657</v>
      </c>
      <c r="H110" s="22" t="s">
        <v>125</v>
      </c>
      <c r="I110" s="25" t="s">
        <v>381</v>
      </c>
    </row>
    <row r="111" spans="1:9" ht="16.5" thickBot="1" x14ac:dyDescent="0.3">
      <c r="A111" s="19" t="s">
        <v>146</v>
      </c>
      <c r="B111" s="19" t="s">
        <v>383</v>
      </c>
      <c r="C111" s="23" t="s">
        <v>393</v>
      </c>
      <c r="D111" s="28">
        <v>49500000</v>
      </c>
      <c r="E111" s="21">
        <v>0</v>
      </c>
      <c r="F111" s="24">
        <v>45567</v>
      </c>
      <c r="G111" s="22">
        <v>45657</v>
      </c>
      <c r="H111" s="22" t="s">
        <v>125</v>
      </c>
      <c r="I111" s="25" t="s">
        <v>402</v>
      </c>
    </row>
    <row r="112" spans="1:9" ht="16.5" thickBot="1" x14ac:dyDescent="0.3">
      <c r="A112" s="19" t="s">
        <v>146</v>
      </c>
      <c r="B112" s="19" t="s">
        <v>384</v>
      </c>
      <c r="C112" s="23" t="s">
        <v>394</v>
      </c>
      <c r="D112" s="28">
        <v>30000000</v>
      </c>
      <c r="E112" s="21">
        <v>0</v>
      </c>
      <c r="F112" s="24">
        <v>45569</v>
      </c>
      <c r="G112" s="22">
        <v>45657</v>
      </c>
      <c r="H112" s="22" t="s">
        <v>125</v>
      </c>
      <c r="I112" s="25" t="s">
        <v>403</v>
      </c>
    </row>
    <row r="113" spans="1:9" ht="16.5" thickBot="1" x14ac:dyDescent="0.3">
      <c r="A113" s="19" t="s">
        <v>146</v>
      </c>
      <c r="B113" s="19" t="s">
        <v>385</v>
      </c>
      <c r="C113" s="23" t="s">
        <v>395</v>
      </c>
      <c r="D113" s="28">
        <v>45000000</v>
      </c>
      <c r="E113" s="21">
        <v>0</v>
      </c>
      <c r="F113" s="24">
        <v>45568</v>
      </c>
      <c r="G113" s="22">
        <v>45657</v>
      </c>
      <c r="H113" s="22" t="s">
        <v>125</v>
      </c>
      <c r="I113" s="25" t="s">
        <v>404</v>
      </c>
    </row>
    <row r="114" spans="1:9" ht="16.5" thickBot="1" x14ac:dyDescent="0.3">
      <c r="A114" s="19" t="s">
        <v>146</v>
      </c>
      <c r="B114" s="19" t="s">
        <v>386</v>
      </c>
      <c r="C114" s="23" t="s">
        <v>396</v>
      </c>
      <c r="D114" s="28">
        <v>45000000</v>
      </c>
      <c r="E114" s="21">
        <v>0</v>
      </c>
      <c r="F114" s="24">
        <v>45572</v>
      </c>
      <c r="G114" s="22">
        <v>45657</v>
      </c>
      <c r="H114" s="22" t="s">
        <v>125</v>
      </c>
      <c r="I114" s="29" t="s">
        <v>405</v>
      </c>
    </row>
    <row r="115" spans="1:9" ht="16.5" thickBot="1" x14ac:dyDescent="0.3">
      <c r="A115" s="19" t="s">
        <v>146</v>
      </c>
      <c r="B115" s="19" t="s">
        <v>387</v>
      </c>
      <c r="C115" s="23" t="s">
        <v>397</v>
      </c>
      <c r="D115" s="28">
        <v>8925000</v>
      </c>
      <c r="E115" s="21">
        <v>0</v>
      </c>
      <c r="F115" s="24">
        <v>45580</v>
      </c>
      <c r="G115" s="22">
        <v>45657</v>
      </c>
      <c r="H115" s="22" t="s">
        <v>125</v>
      </c>
      <c r="I115" s="29" t="s">
        <v>406</v>
      </c>
    </row>
    <row r="116" spans="1:9" ht="16.5" thickBot="1" x14ac:dyDescent="0.3">
      <c r="A116" s="19" t="s">
        <v>261</v>
      </c>
      <c r="B116" s="19" t="s">
        <v>388</v>
      </c>
      <c r="C116" s="23" t="s">
        <v>398</v>
      </c>
      <c r="D116" s="28">
        <v>1577980000</v>
      </c>
      <c r="E116" s="21">
        <v>0</v>
      </c>
      <c r="F116" s="24">
        <v>45596</v>
      </c>
      <c r="G116" s="22">
        <v>45991</v>
      </c>
      <c r="H116" s="22" t="s">
        <v>125</v>
      </c>
      <c r="I116" s="29" t="s">
        <v>407</v>
      </c>
    </row>
    <row r="117" spans="1:9" ht="16.5" thickBot="1" x14ac:dyDescent="0.3">
      <c r="A117" s="19" t="s">
        <v>146</v>
      </c>
      <c r="B117" s="19" t="s">
        <v>389</v>
      </c>
      <c r="C117" s="23" t="s">
        <v>399</v>
      </c>
      <c r="D117" s="28">
        <v>20533333</v>
      </c>
      <c r="E117" s="21">
        <v>0</v>
      </c>
      <c r="F117" s="24">
        <v>45586</v>
      </c>
      <c r="G117" s="22">
        <v>45657</v>
      </c>
      <c r="H117" s="22" t="s">
        <v>125</v>
      </c>
      <c r="I117" s="29" t="s">
        <v>408</v>
      </c>
    </row>
    <row r="118" spans="1:9" ht="16.5" thickBot="1" x14ac:dyDescent="0.3">
      <c r="A118" s="19" t="s">
        <v>146</v>
      </c>
      <c r="B118" s="19" t="s">
        <v>390</v>
      </c>
      <c r="C118" s="23" t="s">
        <v>400</v>
      </c>
      <c r="D118" s="28">
        <v>27000000</v>
      </c>
      <c r="E118" s="21">
        <v>0</v>
      </c>
      <c r="F118" s="24">
        <v>45593</v>
      </c>
      <c r="G118" s="22">
        <v>45657</v>
      </c>
      <c r="H118" s="22" t="s">
        <v>125</v>
      </c>
      <c r="I118" s="29" t="s">
        <v>409</v>
      </c>
    </row>
    <row r="119" spans="1:9" ht="16.5" thickBot="1" x14ac:dyDescent="0.3">
      <c r="A119" s="35" t="s">
        <v>146</v>
      </c>
      <c r="B119" s="35" t="s">
        <v>429</v>
      </c>
      <c r="C119" s="36" t="s">
        <v>430</v>
      </c>
      <c r="D119" s="28">
        <v>6505806</v>
      </c>
      <c r="E119" s="21">
        <v>0</v>
      </c>
      <c r="F119" s="24">
        <v>45604</v>
      </c>
      <c r="G119" s="22">
        <v>45626</v>
      </c>
      <c r="H119" s="22"/>
      <c r="I119" s="29" t="s">
        <v>431</v>
      </c>
    </row>
    <row r="120" spans="1:9" ht="16.5" thickBot="1" x14ac:dyDescent="0.3">
      <c r="A120" s="19" t="s">
        <v>392</v>
      </c>
      <c r="B120" s="19" t="s">
        <v>391</v>
      </c>
      <c r="C120" s="23" t="s">
        <v>401</v>
      </c>
      <c r="D120" s="28">
        <v>1650000000</v>
      </c>
      <c r="E120" s="21">
        <v>0</v>
      </c>
      <c r="F120" s="24">
        <v>45580</v>
      </c>
      <c r="G120" s="22">
        <v>45961</v>
      </c>
      <c r="H120" s="22" t="s">
        <v>125</v>
      </c>
      <c r="I120" s="29" t="s">
        <v>410</v>
      </c>
    </row>
    <row r="121" spans="1:9" ht="16.5" thickBot="1" x14ac:dyDescent="0.3">
      <c r="A121" s="19" t="s">
        <v>146</v>
      </c>
      <c r="B121" s="19" t="s">
        <v>411</v>
      </c>
      <c r="C121" s="23" t="s">
        <v>417</v>
      </c>
      <c r="D121" s="28">
        <v>239264077.5</v>
      </c>
      <c r="E121" s="21">
        <v>0</v>
      </c>
      <c r="F121" s="24">
        <v>45601</v>
      </c>
      <c r="G121" s="22">
        <v>45657</v>
      </c>
      <c r="H121" s="22"/>
      <c r="I121" s="29" t="s">
        <v>423</v>
      </c>
    </row>
    <row r="122" spans="1:9" ht="16.5" thickBot="1" x14ac:dyDescent="0.3">
      <c r="A122" s="19" t="s">
        <v>146</v>
      </c>
      <c r="B122" s="19" t="s">
        <v>412</v>
      </c>
      <c r="C122" s="23" t="s">
        <v>419</v>
      </c>
      <c r="D122" s="28">
        <v>16000000</v>
      </c>
      <c r="E122" s="21">
        <v>0</v>
      </c>
      <c r="F122" s="24">
        <v>45603</v>
      </c>
      <c r="G122" s="22">
        <v>45657</v>
      </c>
      <c r="H122" s="22"/>
      <c r="I122" s="29" t="s">
        <v>424</v>
      </c>
    </row>
    <row r="123" spans="1:9" ht="16.5" thickBot="1" x14ac:dyDescent="0.3">
      <c r="A123" s="19" t="s">
        <v>146</v>
      </c>
      <c r="B123" s="19" t="s">
        <v>413</v>
      </c>
      <c r="C123" s="23" t="s">
        <v>420</v>
      </c>
      <c r="D123" s="28">
        <v>33000000</v>
      </c>
      <c r="E123" s="21">
        <v>0</v>
      </c>
      <c r="F123" s="24">
        <v>45604</v>
      </c>
      <c r="G123" s="22">
        <v>45657</v>
      </c>
      <c r="H123" s="22"/>
      <c r="I123" s="29" t="s">
        <v>425</v>
      </c>
    </row>
    <row r="124" spans="1:9" ht="16.5" thickBot="1" x14ac:dyDescent="0.3">
      <c r="A124" s="19" t="s">
        <v>146</v>
      </c>
      <c r="B124" s="19" t="s">
        <v>414</v>
      </c>
      <c r="C124" s="23" t="s">
        <v>418</v>
      </c>
      <c r="D124" s="28">
        <v>21000000</v>
      </c>
      <c r="E124" s="21">
        <v>0</v>
      </c>
      <c r="F124" s="24">
        <v>45615</v>
      </c>
      <c r="G124" s="22">
        <v>45657</v>
      </c>
      <c r="H124" s="22"/>
      <c r="I124" s="29" t="s">
        <v>426</v>
      </c>
    </row>
    <row r="125" spans="1:9" ht="16.5" thickBot="1" x14ac:dyDescent="0.3">
      <c r="A125" s="19" t="s">
        <v>146</v>
      </c>
      <c r="B125" s="19" t="s">
        <v>415</v>
      </c>
      <c r="C125" s="23" t="s">
        <v>421</v>
      </c>
      <c r="D125" s="28">
        <v>17000000</v>
      </c>
      <c r="E125" s="21">
        <v>0</v>
      </c>
      <c r="F125" s="24">
        <v>45615</v>
      </c>
      <c r="G125" s="22">
        <v>45657</v>
      </c>
      <c r="H125" s="22"/>
      <c r="I125" s="29" t="s">
        <v>427</v>
      </c>
    </row>
    <row r="126" spans="1:9" ht="16.5" thickBot="1" x14ac:dyDescent="0.3">
      <c r="A126" s="19" t="s">
        <v>146</v>
      </c>
      <c r="B126" s="19" t="s">
        <v>416</v>
      </c>
      <c r="C126" s="23" t="s">
        <v>422</v>
      </c>
      <c r="D126" s="28">
        <v>12000000</v>
      </c>
      <c r="E126" s="21">
        <v>0</v>
      </c>
      <c r="F126" s="24">
        <v>45625</v>
      </c>
      <c r="G126" s="22">
        <v>45657</v>
      </c>
      <c r="H126" s="22"/>
      <c r="I126" s="29" t="s">
        <v>428</v>
      </c>
    </row>
  </sheetData>
  <mergeCells count="3">
    <mergeCell ref="A1:C3"/>
    <mergeCell ref="D1:I2"/>
    <mergeCell ref="D3:I3"/>
  </mergeCells>
  <dataValidations count="6">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93 D20 D22"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93 C20 C22" xr:uid="{00000000-0002-0000-0100-000008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0:G20 F22:G22" xr:uid="{00000000-0002-0000-0100-000009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93 B20 B22" xr:uid="{00000000-0002-0000-0100-00000A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xr:uid="{905B65C0-FCA8-4BDC-B7D4-A9C57903D04C}">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FCFAFEA9-2BCE-4BA9-AA90-223DE02D5050}">
      <formula1>0</formula1>
      <formula2>290</formula2>
    </dataValidation>
  </dataValidations>
  <hyperlinks>
    <hyperlink ref="I9" r:id="rId1" xr:uid="{451CFA5D-07C5-45FC-AAB8-A37DAE68A0B4}"/>
    <hyperlink ref="I10" r:id="rId2" xr:uid="{551BC507-5DD4-4132-827D-FA83DCBB9030}"/>
    <hyperlink ref="I8" r:id="rId3" xr:uid="{1E35E3BB-05A8-4D7F-84EF-DDC7D4273D4D}"/>
    <hyperlink ref="I18" r:id="rId4" xr:uid="{CBF836E7-A270-4B03-918B-C2757A296890}"/>
    <hyperlink ref="I7" r:id="rId5" xr:uid="{31338E84-E59F-4B83-B852-5A4824628368}"/>
    <hyperlink ref="I6" r:id="rId6" xr:uid="{E6388C17-AEDB-495E-BD23-CC2FE60582FE}"/>
    <hyperlink ref="I5" r:id="rId7" xr:uid="{E7163ED4-F7D0-429F-879C-85C6F56CAA14}"/>
    <hyperlink ref="I22" r:id="rId8" xr:uid="{3BD48E4E-9E77-45E4-B92F-F75D21036B6C}"/>
    <hyperlink ref="I11" r:id="rId9" xr:uid="{343BF8BE-B6AB-4C34-9E48-DF1C1E643D67}"/>
    <hyperlink ref="I12" r:id="rId10" xr:uid="{7AAB1758-D92B-45E1-9588-6C43AE727236}"/>
    <hyperlink ref="I13" r:id="rId11" xr:uid="{5736ECA8-421B-4CA5-AEE9-92A6A3E952C2}"/>
    <hyperlink ref="I14" r:id="rId12" xr:uid="{E966B786-E2AE-4FFB-BA3B-CAFD9912AF9A}"/>
    <hyperlink ref="I15" r:id="rId13" xr:uid="{D6AB856C-4FBC-4A0A-9769-5D941D906FA0}"/>
    <hyperlink ref="I16" r:id="rId14" xr:uid="{F482B110-BE80-4A96-A4CB-A80BE5B4EF65}"/>
    <hyperlink ref="I19" r:id="rId15" xr:uid="{D4556209-A7BE-4725-8FE8-C8FC3DE201E0}"/>
    <hyperlink ref="I17" r:id="rId16" xr:uid="{8905163A-8E6D-4F5A-836F-27E4B5F9DDA2}"/>
    <hyperlink ref="I25" r:id="rId17" xr:uid="{84058EFB-9047-4B0E-BAE0-23957B52BA07}"/>
    <hyperlink ref="I31" r:id="rId18" xr:uid="{3A3E972E-3709-4559-B504-5F3AC8FAE9E9}"/>
    <hyperlink ref="I28" r:id="rId19" xr:uid="{02B4BCC5-C944-4B96-9C62-214F3D77DC89}"/>
    <hyperlink ref="I26" r:id="rId20" xr:uid="{173FDC28-440E-4582-8B0E-09B8C9493756}"/>
    <hyperlink ref="I27" r:id="rId21" xr:uid="{010C460B-AEE9-4B2A-86F5-08614F3678BB}"/>
    <hyperlink ref="I29" r:id="rId22" xr:uid="{F40FC56F-74D2-4D00-B4AE-BF90A4C61F75}"/>
    <hyperlink ref="I30" r:id="rId23" xr:uid="{E91D11EB-54A9-4523-B2E1-5D2D8BA6C4E5}"/>
    <hyperlink ref="I75" r:id="rId24" xr:uid="{24CCF77E-AB73-424C-885B-704D502EC195}"/>
    <hyperlink ref="I32" r:id="rId25" xr:uid="{38AFC052-08C0-4775-BA36-4EB3CB6014D2}"/>
    <hyperlink ref="I33" r:id="rId26" xr:uid="{3A96E78E-9483-488D-A4FB-82434FB9272C}"/>
    <hyperlink ref="I34" r:id="rId27" xr:uid="{AC4A51BA-0888-44AD-99D2-BDEA1C75A29C}"/>
    <hyperlink ref="I35" r:id="rId28" xr:uid="{8DDB1B24-23D1-474A-AC8F-56C904B01D32}"/>
    <hyperlink ref="I36" r:id="rId29" xr:uid="{2D620350-0DBD-46C0-A80D-3B2E005F50BD}"/>
    <hyperlink ref="I38" r:id="rId30" xr:uid="{C95C4B8D-A6D9-4156-B7B1-8A0183012646}"/>
    <hyperlink ref="I37" r:id="rId31" xr:uid="{B4123776-E4B3-4B02-B994-6A5CFD210C31}"/>
    <hyperlink ref="I39" r:id="rId32" xr:uid="{4FADEBA5-B8A8-48AE-B0BF-ABA99DF5A8A2}"/>
    <hyperlink ref="I40" r:id="rId33" xr:uid="{6FCEBA79-FE12-4F67-9C81-5150097E6D3E}"/>
    <hyperlink ref="I41" r:id="rId34" xr:uid="{04EBC8C2-F31E-4DBA-BF39-FD5ED6AC640D}"/>
    <hyperlink ref="I42" r:id="rId35" xr:uid="{FDD926A1-C087-44B0-BAAF-92A42598019F}"/>
    <hyperlink ref="I43" r:id="rId36" xr:uid="{CC234BBE-A9EB-402B-BE41-693E1C926366}"/>
    <hyperlink ref="I44" r:id="rId37" xr:uid="{4BDEA53D-DDCB-48D2-9829-C38CC55EB4DB}"/>
    <hyperlink ref="I45" r:id="rId38" xr:uid="{A5797DBE-BB64-4CF7-BF97-19600521A964}"/>
    <hyperlink ref="I46" r:id="rId39" xr:uid="{9D17E4CD-2C7A-41FA-9F8C-0FEE5331A3CE}"/>
    <hyperlink ref="I47" r:id="rId40" xr:uid="{3CCCB44A-1CEB-4936-95C0-DDB2F0BC6436}"/>
    <hyperlink ref="I48" r:id="rId41" xr:uid="{002BA58C-2C05-4CAB-BE06-48A48EF290F5}"/>
    <hyperlink ref="I49" r:id="rId42" xr:uid="{297AFB0E-AB9D-4A8D-BA29-A41B953E9CC6}"/>
    <hyperlink ref="I50" r:id="rId43" xr:uid="{BCA83DBF-A6CB-4423-B571-ACE09AE56B87}"/>
    <hyperlink ref="I51" r:id="rId44" xr:uid="{71A361C0-FF55-4413-BBC1-4A54FEA1C162}"/>
    <hyperlink ref="I52" r:id="rId45" xr:uid="{1E050647-763B-4ADB-8E1F-E335DEFBA5E5}"/>
    <hyperlink ref="I54" r:id="rId46" xr:uid="{FF394FF1-2896-416E-B8CF-E93C1AAD1FF9}"/>
    <hyperlink ref="I55" r:id="rId47" xr:uid="{6E5ADF1E-3B63-4A5E-8F3E-9D8895C42F15}"/>
    <hyperlink ref="I56" r:id="rId48" xr:uid="{AD454726-D3A1-46CB-B307-01519C81018F}"/>
    <hyperlink ref="I60" r:id="rId49" xr:uid="{3D4F2E4A-B63F-452E-8AA0-0C0B7B87FFCE}"/>
    <hyperlink ref="I57" r:id="rId50" xr:uid="{FCF0116C-8F6B-4B83-A1E2-2A591235DC8D}"/>
    <hyperlink ref="I61" r:id="rId51" xr:uid="{4A23CB5B-5544-4C76-B186-AF20804C317F}"/>
    <hyperlink ref="I63" r:id="rId52" xr:uid="{51A32279-75BF-4B32-A810-48D75BABB5FB}"/>
    <hyperlink ref="I62" r:id="rId53" xr:uid="{1D8C33A6-2FFA-4EF8-9B4B-1895A19AE7DE}"/>
    <hyperlink ref="I58" r:id="rId54" xr:uid="{D9FC529E-CC7C-41C5-A43F-19E42522308D}"/>
    <hyperlink ref="I59" r:id="rId55" xr:uid="{65BBC6C1-104A-45F1-8202-5FDD1A8A525C}"/>
    <hyperlink ref="I64" r:id="rId56" xr:uid="{D55E1885-D233-4A44-A855-9D04FD0F821C}"/>
    <hyperlink ref="I65" r:id="rId57" xr:uid="{5E2E976E-14E0-481A-8E48-B40DA5C6F855}"/>
    <hyperlink ref="I66" r:id="rId58" xr:uid="{6C20BAF0-1640-4430-AD39-3E196DA7FF00}"/>
    <hyperlink ref="I67" r:id="rId59" xr:uid="{2E94BF71-0C3A-46BF-9B08-1599F42158BB}"/>
    <hyperlink ref="I68" r:id="rId60" xr:uid="{5C7322BD-C20C-40E9-B1FC-5A662A69CB39}"/>
    <hyperlink ref="I69" r:id="rId61" xr:uid="{01B1BFE2-1ADD-4E5D-B73F-95AC74F1CBA9}"/>
    <hyperlink ref="I70" r:id="rId62" xr:uid="{32F029E6-E3F8-4F11-AC5D-3C00426FEB56}"/>
    <hyperlink ref="I71" r:id="rId63" xr:uid="{344DF197-B617-4C51-9BC8-E49835F440B7}"/>
    <hyperlink ref="I72" r:id="rId64" xr:uid="{6764AAD8-1445-4087-8AE9-BB1C5C0772C1}"/>
    <hyperlink ref="I73" r:id="rId65" xr:uid="{D5BD8626-10F2-4902-8F2B-074B8A7284A3}"/>
    <hyperlink ref="I74" r:id="rId66" xr:uid="{2405D7BF-2022-480F-B4CB-4D2DE237B1CF}"/>
    <hyperlink ref="I20" r:id="rId67" xr:uid="{ECA27AD7-115B-46DC-8B70-CD3FE4A432D4}"/>
    <hyperlink ref="I21" r:id="rId68" xr:uid="{22B2C04A-4531-4952-9206-ECB7C8BAAB8D}"/>
    <hyperlink ref="I78" r:id="rId69" xr:uid="{2435E220-5BA2-41A5-994C-5DA56D94C9F5}"/>
    <hyperlink ref="I76" r:id="rId70" xr:uid="{F06B9CF2-B650-484B-B830-DA41A5233E33}"/>
    <hyperlink ref="I77" r:id="rId71" xr:uid="{CA070C96-B778-49E8-8AA5-529522DA6FAF}"/>
    <hyperlink ref="I24" r:id="rId72" xr:uid="{B6CAAE6A-B83C-4474-A760-A930202CD091}"/>
    <hyperlink ref="I53" r:id="rId73" xr:uid="{D105AE22-407F-4074-A605-5BAA26A990EF}"/>
    <hyperlink ref="I79" r:id="rId74" xr:uid="{EF1A7630-3DCB-4423-BF3E-51EA7D35BB28}"/>
    <hyperlink ref="I80" r:id="rId75" xr:uid="{D148EDE0-01F1-4E49-8BBA-80E5A70E4A98}"/>
    <hyperlink ref="I81" r:id="rId76" xr:uid="{E3F7C3F0-5396-47B0-AAB6-0DD6E728A6B7}"/>
    <hyperlink ref="I82" r:id="rId77" xr:uid="{DC0EC6BB-FAA5-4D40-A4D7-29AB013DD568}"/>
    <hyperlink ref="I83" r:id="rId78" xr:uid="{AB8C7283-3F1F-4F46-AE49-B682BDDE7B20}"/>
    <hyperlink ref="I84" r:id="rId79" xr:uid="{040C8C62-D603-4FC2-89CE-26341D9AF154}"/>
    <hyperlink ref="I93" r:id="rId80" xr:uid="{830393A2-76DE-4997-8FC0-C2E9BD43D453}"/>
    <hyperlink ref="I85" r:id="rId81" xr:uid="{C9E4BE7C-EADE-4769-8012-3D2D77AD7875}"/>
    <hyperlink ref="I92" r:id="rId82" xr:uid="{1B2DD4D4-9990-42D5-97CC-63D43027915D}"/>
    <hyperlink ref="I91" r:id="rId83" xr:uid="{5DE35529-8EB6-4AAA-BAAB-520D49481770}"/>
    <hyperlink ref="I90" r:id="rId84" xr:uid="{E4E6648E-DFF8-4E3C-864C-0424ABA39425}"/>
    <hyperlink ref="I87" r:id="rId85" xr:uid="{4FAD6BF1-F15C-40E5-949D-3B8BAE8A8037}"/>
    <hyperlink ref="I86" r:id="rId86" xr:uid="{00204726-5F72-4628-A587-39085BC6F91D}"/>
    <hyperlink ref="I88" r:id="rId87" xr:uid="{1CA42837-553E-4500-AA6E-A5B19333B13E}"/>
    <hyperlink ref="I89" r:id="rId88" xr:uid="{A26AD166-6177-416F-A324-9666E39C1162}"/>
    <hyperlink ref="I98" r:id="rId89" xr:uid="{7BA88DD2-42CD-49CD-8B39-142E7BE329ED}"/>
    <hyperlink ref="I97" r:id="rId90" xr:uid="{2E112CCA-5883-43D5-AA1B-67DF0F0B5972}"/>
    <hyperlink ref="I96" r:id="rId91" xr:uid="{7C56308F-741E-4BD1-9045-E6C0FCA3DA45}"/>
    <hyperlink ref="I94" r:id="rId92" xr:uid="{44A4D9B1-617A-47FB-A252-94C68A0A7D46}"/>
    <hyperlink ref="I95" r:id="rId93" xr:uid="{1BAC28A7-DCA5-459C-83E1-AD37CBC64882}"/>
    <hyperlink ref="I23" r:id="rId94" xr:uid="{A5091C2A-213D-478D-96B9-3E8294A15090}"/>
    <hyperlink ref="I99" r:id="rId95" xr:uid="{F4E53649-D131-4E8F-932B-598D2AA6E647}"/>
    <hyperlink ref="I100" r:id="rId96" xr:uid="{B680487B-CF71-4F99-8B6E-886994C33CF9}"/>
    <hyperlink ref="I102" r:id="rId97" xr:uid="{E221152D-E11F-4CAA-B4F4-DAE861593031}"/>
    <hyperlink ref="I106" r:id="rId98" xr:uid="{D7A0E0DD-5E45-4F75-9463-8C21BBF8B949}"/>
    <hyperlink ref="I101" r:id="rId99" xr:uid="{8F5BDD80-7E84-4270-AA34-4E9B4537E149}"/>
    <hyperlink ref="I104" r:id="rId100" xr:uid="{4D717257-661E-4FEC-ADDF-3363B443B03E}"/>
    <hyperlink ref="I103" r:id="rId101" xr:uid="{2FF0B59C-4985-4514-A941-CA610584613E}"/>
    <hyperlink ref="I105" r:id="rId102" xr:uid="{4F49E496-CBE2-4FEA-ACDC-FE25B2F7A1F3}"/>
    <hyperlink ref="I108" r:id="rId103" xr:uid="{3DEFBCB2-85DF-43DB-963E-E35C24E8F907}"/>
    <hyperlink ref="I109" r:id="rId104" xr:uid="{0571AF52-83AC-4772-A6C1-F6C40BE7F738}"/>
    <hyperlink ref="I107" r:id="rId105" xr:uid="{F92C85A8-F94F-49A0-8C0A-1F492A7AEAA4}"/>
    <hyperlink ref="I110" r:id="rId106" xr:uid="{D45C0E35-9F81-4A90-9818-2F3EBD5F50AC}"/>
    <hyperlink ref="I111" r:id="rId107" xr:uid="{8CF77730-DD7C-4868-B24D-3D058F62FA17}"/>
    <hyperlink ref="I112" r:id="rId108" xr:uid="{A349DE08-AAC6-4FF6-AF4E-3E178CBB8DB4}"/>
    <hyperlink ref="I113" r:id="rId109" xr:uid="{7E302D04-8CC7-4240-8A00-10E57CADBDB0}"/>
    <hyperlink ref="I114" r:id="rId110" xr:uid="{98019CF5-0C45-4776-9C21-3DE3BA98976A}"/>
    <hyperlink ref="I115" r:id="rId111" xr:uid="{1211140A-BBBA-4884-92E7-FBCC1CFBB54A}"/>
    <hyperlink ref="I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8481F081-85C6-4334-A975-86EDD51226E2}"/>
    <hyperlink ref="I117" r:id="rId113" xr:uid="{FBDBF72D-B74C-42C2-9597-6269BA909CD4}"/>
    <hyperlink ref="I118" r:id="rId114" xr:uid="{5C97EDC2-5CB1-4CEB-AE66-E8F2AAC9F989}"/>
    <hyperlink ref="I120" r:id="rId115" xr:uid="{0BC29D2D-86EE-4090-B118-36AD36E96045}"/>
    <hyperlink ref="I121" r:id="rId116" xr:uid="{6908AD9A-992D-42DE-9971-1A4C4E5E3F5E}"/>
    <hyperlink ref="I122" r:id="rId117" xr:uid="{92856D66-56F6-47DF-A7EA-AEEB7015A6AE}"/>
    <hyperlink ref="I123" r:id="rId118" xr:uid="{F60094A0-F2CE-4617-AABF-74F39E258B7A}"/>
    <hyperlink ref="I124" r:id="rId119" xr:uid="{47235713-CE8C-4615-B4A8-ABE479789292}"/>
    <hyperlink ref="I125" r:id="rId120" xr:uid="{D06A9243-B950-46B5-92BE-76B374E84377}"/>
    <hyperlink ref="I126" r:id="rId121" xr:uid="{EF35B3B2-C94B-43C0-9DF5-902E76F559FB}"/>
    <hyperlink ref="I119" r:id="rId122" xr:uid="{9521C852-6A66-4BDC-978E-C6CF660AD6D9}"/>
  </hyperlinks>
  <pageMargins left="0.7" right="0.7" top="0.75" bottom="0.75" header="0.3" footer="0.3"/>
  <pageSetup paperSize="9" orientation="portrait" r:id="rId123"/>
  <drawing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dcterms:created xsi:type="dcterms:W3CDTF">2024-07-19T20:07:28Z</dcterms:created>
  <dcterms:modified xsi:type="dcterms:W3CDTF">2024-12-26T18:02:26Z</dcterms:modified>
</cp:coreProperties>
</file>