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gion Metropolitana\2024\Oficina Jurídica\Contratación\"/>
    </mc:Choice>
  </mc:AlternateContent>
  <bookViews>
    <workbookView xWindow="0" yWindow="0" windowWidth="23040" windowHeight="9096" firstSheet="1" activeTab="1"/>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E18" i="3"/>
  <c r="C26" i="1"/>
  <c r="C25" i="1"/>
  <c r="C10" i="1"/>
</calcChain>
</file>

<file path=xl/sharedStrings.xml><?xml version="1.0" encoding="utf-8"?>
<sst xmlns="http://schemas.openxmlformats.org/spreadsheetml/2006/main" count="869" uniqueCount="361">
  <si>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</si>
  <si>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</si>
  <si>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</si>
  <si>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</si>
  <si>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</si>
  <si>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</si>
  <si>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</si>
  <si>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</si>
  <si>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</si>
  <si>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</si>
  <si>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</si>
  <si>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</si>
  <si>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</si>
  <si>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</si>
  <si>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</si>
  <si>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</si>
  <si>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</si>
  <si>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</si>
  <si>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</si>
  <si>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</si>
  <si>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</si>
  <si>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</si>
  <si>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</si>
  <si>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</si>
  <si>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</si>
  <si>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</si>
  <si>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</si>
  <si>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</si>
  <si>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</si>
  <si>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</si>
  <si>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</si>
  <si>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</si>
  <si>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</si>
  <si>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</si>
  <si>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</si>
  <si>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</si>
  <si>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</si>
  <si>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</si>
  <si>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</si>
  <si>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</si>
  <si>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</si>
  <si>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</si>
  <si>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</si>
  <si>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</si>
  <si>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</si>
  <si>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</si>
  <si>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</si>
  <si>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</si>
  <si>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</si>
  <si>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</si>
  <si>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</si>
  <si>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</si>
  <si>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</si>
  <si>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</si>
  <si>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</si>
  <si>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</si>
  <si>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</si>
  <si>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</si>
  <si>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</si>
  <si>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</si>
  <si>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</si>
  <si>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</si>
  <si>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</si>
  <si>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</si>
  <si>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</si>
  <si>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</si>
  <si>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</si>
  <si>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</si>
  <si>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</si>
  <si>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</si>
  <si>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</si>
  <si>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</si>
  <si>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</si>
  <si>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</si>
  <si>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</si>
  <si>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</si>
  <si>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</si>
  <si>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</si>
  <si>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</si>
  <si>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</si>
  <si>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</si>
  <si>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</si>
  <si>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</si>
  <si>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</si>
  <si>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</si>
  <si>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</si>
  <si>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</si>
  <si>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</si>
  <si>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</si>
  <si>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</si>
  <si>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</si>
  <si>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</si>
  <si>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</si>
  <si>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</si>
  <si>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</si>
  <si>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</si>
  <si>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</si>
  <si>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</si>
  <si>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</si>
  <si>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</si>
  <si>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</si>
  <si>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</si>
  <si>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</si>
  <si>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</si>
  <si>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</si>
  <si>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</si>
  <si>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</si>
  <si>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</si>
  <si>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</si>
  <si>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</si>
  <si>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</si>
  <si>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</si>
  <si>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</si>
  <si>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</si>
  <si>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</si>
  <si>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</si>
  <si>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</si>
  <si>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</si>
  <si>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</si>
  <si>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</si>
  <si>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</si>
  <si>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</si>
  <si>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</si>
  <si>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</si>
  <si>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</si>
  <si>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</si>
  <si>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</si>
  <si>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</si>
  <si>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</si>
  <si>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</si>
  <si>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</si>
  <si>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</si>
  <si>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</si>
  <si>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</si>
  <si>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</si>
  <si>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</si>
  <si>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</si>
  <si>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</si>
  <si>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</si>
  <si>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</si>
  <si>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</si>
  <si>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</si>
  <si>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</si>
  <si>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</si>
  <si>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</si>
  <si>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</si>
  <si>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</si>
  <si>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</si>
  <si>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</si>
  <si>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</si>
  <si>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</si>
  <si>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</si>
  <si>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</si>
  <si>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</si>
  <si>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</si>
  <si>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</si>
  <si>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</si>
  <si>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</si>
  <si>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</si>
  <si>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</si>
  <si>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</si>
  <si>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</si>
  <si>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</si>
  <si>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</si>
  <si>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</si>
  <si>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</si>
  <si>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</si>
  <si>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</si>
  <si>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</si>
  <si>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</si>
  <si>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</si>
  <si>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</si>
  <si>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</si>
  <si>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</si>
  <si>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</si>
  <si>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</si>
  <si>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</si>
  <si>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</si>
  <si>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</si>
  <si>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</si>
  <si>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</si>
  <si>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</si>
  <si>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</si>
  <si>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</si>
  <si>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</si>
  <si>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</si>
  <si>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</si>
  <si>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</si>
  <si>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</si>
  <si>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</si>
  <si>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</si>
  <si>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</si>
  <si>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</si>
  <si>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</si>
  <si>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</si>
  <si>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</si>
  <si>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</si>
  <si>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</si>
  <si>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</si>
  <si>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</si>
  <si>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</si>
  <si>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</si>
  <si>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</si>
  <si>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</si>
  <si>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</si>
  <si>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</si>
  <si>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</si>
  <si>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</si>
  <si>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</si>
  <si>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</si>
  <si>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</si>
  <si>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</si>
  <si>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</si>
  <si>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</si>
  <si>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</si>
  <si>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</si>
  <si>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</si>
  <si>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</si>
  <si>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</si>
  <si>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</si>
  <si>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</si>
  <si>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</si>
  <si>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</si>
  <si>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</si>
  <si>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</si>
  <si>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</si>
  <si>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</si>
  <si>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</si>
  <si>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</si>
  <si>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</si>
  <si>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</si>
  <si>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</si>
  <si>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</si>
  <si>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</si>
  <si>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</si>
  <si>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2023/06/29</t>
  </si>
  <si>
    <t>2023/10/25</t>
  </si>
  <si>
    <t>´119908</t>
  </si>
  <si>
    <t>2023/11/16</t>
  </si>
  <si>
    <t>Contratar la adquisición de computadores portátiles, accesorios de computador, impresora, software y configuración de usuario final para la Región Metropolitana Bogotá – Cundinamarca</t>
  </si>
  <si>
    <t>´120083</t>
  </si>
  <si>
    <t>2023/11/17</t>
  </si>
  <si>
    <t>https://www.secop.gov.co/CO1BusinessLine/Tendering/ContractNoticeView/Index?prevCtxLbl=Buscar+procesos&amp;prevCtxUrl=https%3a%2f%2fwww.secop.gov.co%3a443%2fCO1BusinessLine%2fTendering%2fContractNoticeManagement%2fIndex&amp;notice=CO1.NTC.4932355</t>
  </si>
  <si>
    <t>https://www.secop.gov.co/CO1BusinessLine/Tendering/ContractNoticeView/Index?prevCtxLbl=Buscar+procesos&amp;prevCtxUrl=https%3a%2f%2fwww.secop.gov.co%3a443%2fCO1BusinessLine%2fTendering%2fContractNoticeManagement%2fIndex&amp;notice=CO1.NTC.4931493</t>
  </si>
  <si>
    <t>https://www.secop.gov.co/CO1BusinessLine/Tendering/ContractNoticeView/Index?prevCtxLbl=Buscar+procesos&amp;prevCtxUrl=https%3a%2f%2fwww.secop.gov.co%3a443%2fCO1BusinessLine%2fTendering%2fContractNoticeManagement%2fIndex&amp;notice=CO1.NTC.4828972</t>
  </si>
  <si>
    <t>https://www.secop.gov.co/CO1BusinessLine/Tendering/ContractNoticeView/Index?prevCtxLbl=Buscar+procesos&amp;prevCtxUrl=https%3a%2f%2fwww.secop.gov.co%3a443%2fCO1BusinessLine%2fTendering%2fContractNoticeManagement%2fIndex&amp;notice=CO1.NTC.4828649</t>
  </si>
  <si>
    <t>https://www.secop.gov.co/CO1BusinessLine/Tendering/ContractNoticeView/Index?prevCtxLbl=Buscar+procesos&amp;prevCtxUrl=https%3a%2f%2fwww.secop.gov.co%3a443%2fCO1BusinessLine%2fTendering%2fContractNoticeManagement%2fIndex&amp;notice=CO1.NTC.4811325</t>
  </si>
  <si>
    <t>https://www.secop.gov.co/CO1BusinessLine/Tendering/ContractNoticeView/Index?prevCtxLbl=Buscar+procesos&amp;prevCtxUrl=https%3a%2f%2fwww.secop.gov.co%3a443%2fCO1BusinessLine%2fTendering%2fContractNoticeManagement%2fIndex&amp;notice=CO1.NTC.4719301</t>
  </si>
  <si>
    <t>https://www.secop.gov.co/CO1BusinessLine/Tendering/ContractNoticeView/Index?prevCtxLbl=Buscar+procesos&amp;prevCtxUrl=https%3a%2f%2fwww.secop.gov.co%3a443%2fCO1BusinessLine%2fTendering%2fContractNoticeManagement%2fIndex&amp;notice=CO1.NTC.4681282</t>
  </si>
  <si>
    <t>https://www.secop.gov.co/CO1BusinessLine/Tendering/ContractNoticeView/Index?prevCtxLbl=Buscar+procesos&amp;prevCtxUrl=https%3a%2f%2fwww.secop.gov.co%3a443%2fCO1BusinessLine%2fTendering%2fContractNoticeManagement%2fIndex&amp;notice=CO1.NTC.4631258</t>
  </si>
  <si>
    <t>https://www.secop.gov.co/CO1BusinessLine/Tendering/ContractNoticeView/Index?prevCtxLbl=Buscar+procesos&amp;prevCtxUrl=https%3a%2f%2fwww.secop.gov.co%3a443%2fCO1BusinessLine%2fTendering%2fContractNoticeManagement%2fIndex&amp;notice=CO1.NTC.4932397</t>
  </si>
  <si>
    <t>https://www.secop.gov.co/CO1BusinessLine/Tendering/ContractNoticeView/Index?prevCtxLbl=Buscar+procesos&amp;prevCtxUrl=https%3a%2f%2fwww.secop.gov.co%3a443%2fCO1BusinessLine%2fTendering%2fContractNoticeManagement%2fIndex&amp;notice=CO1.NTC.4951070</t>
  </si>
  <si>
    <t>https://www.secop.gov.co/CO1BusinessLine/Tendering/ContractNoticeView/Index?prevCtxLbl=Buscar+procesos&amp;prevCtxUrl=https%3a%2f%2fwww.secop.gov.co%3a443%2fCO1BusinessLine%2fTendering%2fContractNoticeManagement%2fIndex&amp;notice=CO1.NTC.4984966</t>
  </si>
  <si>
    <t>https://www.secop.gov.co/CO1BusinessLine/Tendering/ContractNoticeView/Index?prevCtxLbl=Buscar+procesos&amp;prevCtxUrl=https%3a%2f%2fwww.secop.gov.co%3a443%2fCO1BusinessLine%2fTendering%2fContractNoticeManagement%2fIndex&amp;notice=CO1.NTC.5002007</t>
  </si>
  <si>
    <t>https://www.secop.gov.co/CO1BusinessLine/Tendering/ContractNoticeView/Index?prevCtxLbl=Buscar+procesos&amp;prevCtxUrl=https%3a%2f%2fwww.secop.gov.co%3a443%2fCO1BusinessLine%2fTendering%2fContractNoticeManagement%2fIndex&amp;notice=CO1.NTC.5007610</t>
  </si>
  <si>
    <t>https://www.secop.gov.co/CO1BusinessLine/Tendering/ContractNoticeView/Index?prevCtxLbl=Buscar+procesos&amp;prevCtxUrl=https%3a%2f%2fwww.secop.gov.co%3a443%2fCO1BusinessLine%2fTendering%2fContractNoticeManagement%2fIndex&amp;notice=CO1.NTC.5017350</t>
  </si>
  <si>
    <t>https://www.secop.gov.co/CO1BusinessLine/Tendering/ContractNoticeView/Index?prevCtxLbl=Buscar+procesos&amp;prevCtxUrl=https%3a%2f%2fwww.secop.gov.co%3a443%2fCO1BusinessLine%2fTendering%2fContractNoticeManagement%2fIndex&amp;notice=CO1.NTC.5052699</t>
  </si>
  <si>
    <t>https://www.secop.gov.co/CO1BusinessLine/Tendering/ContractNoticeView/Index?prevCtxLbl=Buscar+procesos&amp;prevCtxUrl=https%3a%2f%2fwww.secop.gov.co%3a443%2fCO1BusinessLine%2fTendering%2fContractNoticeManagement%2fIndex&amp;notice=CO1.NTC.5073335</t>
  </si>
  <si>
    <t>https://www.secop.gov.co/CO1BusinessLine/Tendering/ContractNoticeView/Index?prevCtxLbl=Buscar+procesos&amp;prevCtxUrl=https%3a%2f%2fwww.secop.gov.co%3a443%2fCO1BusinessLine%2fTendering%2fContractNoticeManagement%2fIndex&amp;notice=CO1.NTC.5377418</t>
  </si>
  <si>
    <t>https://www.secop.gov.co/CO1BusinessLine/Tendering/ContractNoticeView/Index?prevCtxLbl=Buscar+procesos&amp;prevCtxUrl=https%3a%2f%2fwww.secop.gov.co%3a443%2fCO1BusinessLine%2fTendering%2fContractNoticeManagement%2fIndex&amp;notice=CO1.NTC.5377827</t>
  </si>
  <si>
    <t>https://www.secop.gov.co/CO1BusinessLine/Tendering/ContractNoticeView/Index?prevCtxLbl=Buscar+procesos&amp;prevCtxUrl=https%3a%2f%2fwww.secop.gov.co%3a443%2fCO1BusinessLine%2fTendering%2fContractNoticeManagement%2fIndex&amp;notice=CO1.NTC.5377781</t>
  </si>
  <si>
    <t>https://www.secop.gov.co/CO1BusinessLine/Tendering/ContractNoticeView/Index?prevCtxLbl=Buscar+procesos&amp;prevCtxUrl=https%3a%2f%2fwww.secop.gov.co%3a443%2fCO1BusinessLine%2fTendering%2fContractNoticeManagement%2fIndex&amp;notice=CO1.NTC.5378323</t>
  </si>
  <si>
    <t>https://www.secop.gov.co/CO1BusinessLine/Tendering/ContractNoticeView/Index?prevCtxLbl=Buscar+procesos&amp;prevCtxUrl=https%3a%2f%2fwww.secop.gov.co%3a443%2fCO1BusinessLine%2fTendering%2fContractNoticeManagement%2fIndex&amp;notice=CO1.NTC.5378479</t>
  </si>
  <si>
    <t>https://www.secop.gov.co/CO1BusinessLine/Tendering/ContractNoticeView/Index?prevCtxLbl=Buscar+procesos&amp;prevCtxUrl=https%3a%2f%2fwww.secop.gov.co%3a443%2fCO1BusinessLine%2fTendering%2fContractNoticeManagement%2fIndex&amp;notice=CO1.NTC.5378731</t>
  </si>
  <si>
    <t>https://www.secop.gov.co/CO1BusinessLine/Tendering/ContractNoticeView/Index?prevCtxLbl=Buscar+procesos&amp;prevCtxUrl=https%3a%2f%2fwww.secop.gov.co%3a443%2fCO1BusinessLine%2fTendering%2fContractNoticeManagement%2fIndex&amp;notice=CO1.NTC.5379014</t>
  </si>
  <si>
    <t>https://www.secop.gov.co/CO1BusinessLine/Tendering/ContractNoticeView/Index?prevCtxLbl=Buscar+procesos&amp;prevCtxUrl=https%3a%2f%2fwww.secop.gov.co%3a443%2fCO1BusinessLine%2fTendering%2fContractNoticeManagement%2fIndex&amp;notice=CO1.NTC.5379256</t>
  </si>
  <si>
    <t>https://www.secop.gov.co/CO1BusinessLine/Tendering/ContractNoticeView/Index?prevCtxLbl=Buscar+procesos&amp;prevCtxUrl=https%3a%2f%2fwww.secop.gov.co%3a443%2fCO1BusinessLine%2fTendering%2fContractNoticeManagement%2fIndex&amp;notice=CO1.NTC.5468961</t>
  </si>
  <si>
    <t>https://www.secop.gov.co/CO1BusinessLine/Tendering/ContractNoticeView/Index?prevCtxLbl=Buscar+procesos&amp;prevCtxUrl=https%3a%2f%2fwww.secop.gov.co%3a443%2fCO1BusinessLine%2fTendering%2fContractNoticeManagement%2fIndex&amp;notice=CO1.NTC.5485810</t>
  </si>
  <si>
    <t>https://www.secop.gov.co/CO1BusinessLine/Tendering/ContractNoticeView/Index?prevCtxLbl=Buscar+procesos&amp;prevCtxUrl=https%3a%2f%2fwww.secop.gov.co%3a443%2fCO1BusinessLine%2fTendering%2fContractNoticeManagement%2fIndex&amp;notice=CO1.NTC.5555001</t>
  </si>
  <si>
    <t>https://www.secop.gov.co/CO1BusinessLine/Tendering/ContractNoticeView/Index?prevCtxLbl=Buscar+procesos&amp;prevCtxUrl=https%3a%2f%2fwww.secop.gov.co%3a443%2fCO1BusinessLine%2fTendering%2fContractNoticeManagement%2fIndex&amp;notice=CO1.NTC.5568847</t>
  </si>
  <si>
    <t>https://www.secop.gov.co/CO1BusinessLine/Tendering/ContractNoticeView/Index?prevCtxLbl=Buscar+procesos&amp;prevCtxUrl=https%3a%2f%2fwww.secop.gov.co%3a443%2fCO1BusinessLine%2fTendering%2fContractNoticeManagement%2fIndex&amp;notice=CO1.NTC.5577122</t>
  </si>
  <si>
    <t>https://www.secop.gov.co/CO1BusinessLine/Tendering/ContractNoticeView/Index?prevCtxLbl=Buscar+procesos&amp;prevCtxUrl=https%3a%2f%2fwww.secop.gov.co%3a443%2fCO1BusinessLine%2fTendering%2fContractNoticeManagement%2fIndex&amp;notice=CO1.NTC.5592926</t>
  </si>
  <si>
    <t>https://www.secop.gov.co/CO1BusinessLine/Tendering/ContractNoticeView/Index?prevCtxLbl=Buscar+procesos&amp;prevCtxUrl=https%3a%2f%2fwww.secop.gov.co%3a443%2fCO1BusinessLine%2fTendering%2fContractNoticeManagement%2fIndex&amp;notice=CO1.NTC.5623410</t>
  </si>
  <si>
    <t>https://www.secop.gov.co/CO1BusinessLine/Tendering/ContractNoticeView/Index?prevCtxLbl=Buscar+procesos&amp;prevCtxUrl=https%3a%2f%2fwww.secop.gov.co%3a443%2fCO1BusinessLine%2fTendering%2fContractNoticeManagement%2fIndex&amp;notice=CO1.NTC.5624070</t>
  </si>
  <si>
    <t>https://www.secop.gov.co/CO1BusinessLine/Tendering/ContractNoticeView/Index?prevCtxLbl=Buscar+procesos&amp;prevCtxUrl=https%3a%2f%2fwww.secop.gov.co%3a443%2fCO1BusinessLine%2fTendering%2fContractNoticeManagement%2fIndex&amp;notice=CO1.NTC.5654923</t>
  </si>
  <si>
    <t>https://www.secop.gov.co/CO1BusinessLine/Tendering/ContractNoticeView/Index?prevCtxLbl=Buscar+procesos&amp;prevCtxUrl=https%3a%2f%2fwww.secop.gov.co%3a443%2fCO1BusinessLine%2fTendering%2fContractNoticeManagement%2fIndex&amp;notice=CO1.NTC.5657328</t>
  </si>
  <si>
    <t>https://www.secop.gov.co/CO1BusinessLine/Tendering/ContractNoticeView/Index?prevCtxLbl=Buscar+procesos&amp;prevCtxUrl=https%3a%2f%2fwww.secop.gov.co%3a443%2fCO1BusinessLine%2fTendering%2fContractNoticeManagement%2fIndex&amp;notice=CO1.NTC.5663915</t>
  </si>
  <si>
    <t>https://www.secop.gov.co/CO1BusinessLine/Tendering/ContractNoticeView/Index?prevCtxLbl=Buscar+procesos&amp;prevCtxUrl=https%3a%2f%2fwww.secop.gov.co%3a443%2fCO1BusinessLine%2fTendering%2fContractNoticeManagement%2fIndex&amp;notice=CO1.NTC.5677036</t>
  </si>
  <si>
    <t>https://www.secop.gov.co/CO1BusinessLine/Tendering/ContractNoticeView/Index?prevCtxLbl=Buscar+procesos&amp;prevCtxUrl=https%3a%2f%2fwww.secop.gov.co%3a443%2fCO1BusinessLine%2fTendering%2fContractNoticeManagement%2fIndex&amp;notice=CO1.NTC.5714213</t>
  </si>
  <si>
    <t>https://www.secop.gov.co/CO1BusinessLine/Tendering/ContractNoticeView/Index?prevCtxLbl=Buscar+procesos&amp;prevCtxUrl=https%3a%2f%2fwww.secop.gov.co%3a443%2fCO1BusinessLine%2fTendering%2fContractNoticeManagement%2fIndex&amp;notice=CO1.NTC.5767145</t>
  </si>
  <si>
    <t>https://www.secop.gov.co/CO1BusinessLine/Tendering/ContractNoticeView/Index?prevCtxLbl=Buscar+procesos&amp;prevCtxUrl=https%3a%2f%2fwww.secop.gov.co%3a443%2fCO1BusinessLine%2fTendering%2fContractNoticeManagement%2fIndex&amp;notice=CO1.NTC.5767857</t>
  </si>
  <si>
    <t>https://www.secop.gov.co/CO1BusinessLine/Tendering/ContractNoticeView/Index?prevCtxLbl=Buscar+procesos&amp;prevCtxUrl=https%3a%2f%2fwww.secop.gov.co%3a443%2fCO1BusinessLine%2fTendering%2fContractNoticeManagement%2fIndex&amp;notice=CO1.NTC.5775662</t>
  </si>
  <si>
    <t>https://www.secop.gov.co/CO1BusinessLine/Tendering/ContractNoticeView/Index?prevCtxLbl=Buscar+procesos&amp;prevCtxUrl=https%3a%2f%2fwww.secop.gov.co%3a443%2fCO1BusinessLine%2fTendering%2fContractNoticeManagement%2fIndex&amp;notice=CO1.NTC.5803542</t>
  </si>
  <si>
    <t>https://www.secop.gov.co/CO1BusinessLine/Tendering/ContractNoticeView/Index?prevCtxLbl=Buscar+procesos&amp;prevCtxUrl=https%3a%2f%2fwww.secop.gov.co%3a443%2fCO1BusinessLine%2fTendering%2fContractNoticeManagement%2fIndex&amp;notice=CO1.NTC.5821181</t>
  </si>
  <si>
    <t>https://www.secop.gov.co/CO1BusinessLine/Tendering/ContractNoticeView/Index?prevCtxLbl=Buscar+procesos&amp;prevCtxUrl=https%3a%2f%2fwww.secop.gov.co%3a443%2fCO1BusinessLine%2fTendering%2fContractNoticeManagement%2fIndex&amp;notice=CO1.NTC.5848315</t>
  </si>
  <si>
    <t>https://www.secop.gov.co/CO1BusinessLine/Tendering/ContractNoticeView/Index?prevCtxLbl=Buscar+procesos&amp;prevCtxUrl=https%3a%2f%2fwww.secop.gov.co%3a443%2fCO1BusinessLine%2fTendering%2fContractNoticeManagement%2fIndex&amp;notice=CO1.NTC.5865135</t>
  </si>
  <si>
    <t>https://www.secop.gov.co/CO1BusinessLine/Tendering/ContractNoticeView/Index?prevCtxLbl=Buscar+procesos&amp;prevCtxUrl=https%3a%2f%2fwww.secop.gov.co%3a443%2fCO1BusinessLine%2fTendering%2fContractNoticeManagement%2fIndex&amp;notice=CO1.NTC.5871647</t>
  </si>
  <si>
    <t>https://www.secop.gov.co/CO1BusinessLine/Tendering/ContractNoticeView/Index?prevCtxLbl=Buscar+procesos&amp;prevCtxUrl=https%3a%2f%2fwww.secop.gov.co%3a443%2fCO1BusinessLine%2fTendering%2fContractNoticeManagement%2fIndex&amp;notice=CO1.NTC.5932955</t>
  </si>
  <si>
    <t>https://www.secop.gov.co/CO1BusinessLine/Tendering/ContractNoticeView/Index?prevCtxLbl=Buscar+procesos&amp;prevCtxUrl=https%3a%2f%2fwww.secop.gov.co%3a443%2fCO1BusinessLine%2fTendering%2fContractNoticeManagement%2fIndex&amp;notice=CO1.NTC.5954536</t>
  </si>
  <si>
    <t>https://www.secop.gov.co/CO1BusinessLine/Tendering/ContractNoticeView/Index?prevCtxLbl=Buscar+procesos&amp;prevCtxUrl=https%3a%2f%2fwww.secop.gov.co%3a443%2fCO1BusinessLine%2fTendering%2fContractNoticeManagement%2fIndex&amp;notice=CO1.NTC.6025151</t>
  </si>
  <si>
    <t>https://www.secop.gov.co/CO1BusinessLine/Tendering/ContractNoticeView/Index?prevCtxLbl=Buscar+procesos&amp;prevCtxUrl=https%3a%2f%2fwww.secop.gov.co%3a443%2fCO1BusinessLine%2fTendering%2fContractNoticeManagement%2fIndex&amp;notice=CO1.NTC.6056455</t>
  </si>
  <si>
    <t>https://www.secop.gov.co/CO1BusinessLine/Tendering/ContractNoticeView/Index?prevCtxLbl=Buscar+procesos&amp;prevCtxUrl=https%3a%2f%2fwww.secop.gov.co%3a443%2fCO1BusinessLine%2fTendering%2fContractNoticeManagement%2fIndex&amp;notice=CO1.NTC.6056396</t>
  </si>
  <si>
    <t>https://www.secop.gov.co/CO1BusinessLine/Tendering/ContractNoticeView/Index?prevCtxLbl=Buscar+procesos&amp;prevCtxUrl=https%3a%2f%2fwww.secop.gov.co%3a443%2fCO1BusinessLine%2fTendering%2fContractNoticeManagement%2fIndex&amp;notice=CO1.NTC.6056399</t>
  </si>
  <si>
    <t>https://www.secop.gov.co/CO1BusinessLine/Tendering/ContractNoticeView/Index?prevCtxLbl=Buscar+procesos&amp;prevCtxUrl=https%3a%2f%2fwww.secop.gov.co%3a443%2fCO1BusinessLine%2fTendering%2fContractNoticeManagement%2fIndex&amp;notice=CO1.NTC.6057102</t>
  </si>
  <si>
    <t>https://www.secop.gov.co/CO1BusinessLine/Tendering/ContractNoticeView/Index?prevCtxLbl=Buscar+procesos&amp;prevCtxUrl=https%3a%2f%2fwww.secop.gov.co%3a443%2fCO1BusinessLine%2fTendering%2fContractNoticeManagement%2fIndex&amp;notice=CO1.NTC.6057115</t>
  </si>
  <si>
    <t>https://www.secop.gov.co/CO1BusinessLine/Tendering/ContractNoticeView/Index?prevCtxLbl=Buscar+procesos&amp;prevCtxUrl=https%3a%2f%2fwww.secop.gov.co%3a443%2fCO1BusinessLine%2fTendering%2fContractNoticeManagement%2fIndex&amp;notice=CO1.NTC.6057353</t>
  </si>
  <si>
    <t>https://www.secop.gov.co/CO1BusinessLine/Tendering/ContractNoticeView/Index?prevCtxLbl=Buscar+procesos&amp;prevCtxUrl=https%3a%2f%2fwww.secop.gov.co%3a443%2fCO1BusinessLine%2fTendering%2fContractNoticeManagement%2fIndex&amp;notice=CO1.NTC.6057608</t>
  </si>
  <si>
    <t>https://www.secop.gov.co/CO1BusinessLine/Tendering/ContractNoticeView/Index?prevCtxLbl=Buscar+procesos&amp;prevCtxUrl=https%3a%2f%2fwww.secop.gov.co%3a443%2fCO1BusinessLine%2fTendering%2fContractNoticeManagement%2fIndex&amp;notice=CO1.NTC.6058101</t>
  </si>
  <si>
    <t>https://www.secop.gov.co/CO1BusinessLine/Tendering/ContractNoticeView/Index?prevCtxLbl=Buscar+procesos&amp;prevCtxUrl=https%3a%2f%2fwww.secop.gov.co%3a443%2fCO1BusinessLine%2fTendering%2fContractNoticeManagement%2fIndex&amp;notice=CO1.NTC.6068369</t>
  </si>
  <si>
    <t>https://www.secop.gov.co/CO1BusinessLine/Tendering/ContractNoticeView/Index?prevCtxLbl=Buscar+procesos&amp;prevCtxUrl=https%3a%2f%2fwww.secop.gov.co%3a443%2fCO1BusinessLine%2fTendering%2fContractNoticeManagement%2fIndex&amp;notice=CO1.NTC.6122741</t>
  </si>
  <si>
    <t>https://www.secop.gov.co/CO1BusinessLine/Tendering/ContractNoticeView/Index?prevCtxLbl=Buscar+procesos&amp;prevCtxUrl=https%3a%2f%2fwww.secop.gov.co%3a443%2fCO1BusinessLine%2fTendering%2fContractNoticeManagement%2fIndex&amp;notice=CO1.NTC.6122784</t>
  </si>
  <si>
    <t>https://www.secop.gov.co/CO1BusinessLine/Tendering/ContractNoticeView/Index?prevCtxLbl=Buscar+procesos&amp;prevCtxUrl=https%3a%2f%2fwww.secop.gov.co%3a443%2fCO1BusinessLine%2fTendering%2fContractNoticeManagement%2fIndex&amp;notice=CO1.NTC.6123836</t>
  </si>
  <si>
    <t>https://www.secop.gov.co/CO1BusinessLine/Tendering/ContractNoticeView/Index?prevCtxLbl=Buscar+procesos&amp;prevCtxUrl=https%3a%2f%2fwww.secop.gov.co%3a443%2fCO1BusinessLine%2fTendering%2fContractNoticeManagement%2fIndex&amp;notice=CO1.NTC.6132402</t>
  </si>
  <si>
    <t>https://www.secop.gov.co/CO1BusinessLine/Tendering/ContractNoticeView/Index?prevCtxLbl=Buscar+procesos&amp;prevCtxUrl=https%3a%2f%2fwww.secop.gov.co%3a443%2fCO1BusinessLine%2fTendering%2fContractNoticeManagement%2fIndex&amp;notice=CO1.NTC.6149049</t>
  </si>
  <si>
    <t>https://www.secop.gov.co/CO1BusinessLine/Tendering/ContractNoticeView/Index?prevCtxLbl=Buscar+procesos&amp;prevCtxUrl=https%3a%2f%2fwww.secop.gov.co%3a443%2fCO1BusinessLine%2fTendering%2fContractNoticeManagement%2fIndex&amp;notice=CO1.NTC.6196080</t>
  </si>
  <si>
    <t>https://www.secop.gov.co/CO1BusinessLine/Tendering/ContractNoticeView/Index?prevCtxLbl=Buscar+procesos&amp;prevCtxUrl=https%3a%2f%2fwww.secop.gov.co%3a443%2fCO1BusinessLine%2fTendering%2fContractNoticeManagement%2fIndex&amp;notice=CO1.NTC.6220399</t>
  </si>
  <si>
    <t>https://www.secop.gov.co/CO1BusinessLine/Tendering/ContractNoticeView/Index?prevCtxLbl=Buscar+procesos&amp;prevCtxUrl=https%3a%2f%2fwww.secop.gov.co%3a443%2fCO1BusinessLine%2fTendering%2fContractNoticeManagement%2fIndex&amp;notice=CO1.NTC.6227865</t>
  </si>
  <si>
    <t>https://www.secop.gov.co/CO1BusinessLine/Tendering/ContractNoticeView/Index?prevCtxLbl=Buscar+procesos&amp;prevCtxUrl=https%3a%2f%2fwww.secop.gov.co%3a443%2fCO1BusinessLine%2fTendering%2fContractNoticeManagement%2fIndex&amp;notice=CO1.NTC.6268528</t>
  </si>
  <si>
    <t>https://www.secop.gov.co/CO1BusinessLine/Tendering/ContractNoticeView/Index?prevCtxLbl=Buscar+procesos&amp;prevCtxUrl=https%3a%2f%2fwww.secop.gov.co%3a443%2fCO1BusinessLine%2fTendering%2fContractNoticeManagement%2fIndex&amp;notice=CO1.NTC.6280379</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</si>
  <si>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</si>
  <si>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</si>
  <si>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</si>
  <si>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</si>
  <si>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</si>
  <si>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</si>
  <si>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</si>
  <si>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</si>
  <si>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</si>
  <si>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</si>
  <si>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</si>
  <si>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</si>
  <si>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</si>
  <si>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</si>
  <si>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</si>
  <si>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</si>
  <si>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</si>
  <si>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</si>
  <si>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</si>
  <si>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</si>
  <si>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</si>
  <si>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</si>
  <si>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</si>
  <si>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</si>
  <si>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</si>
  <si>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</si>
  <si>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</si>
  <si>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</si>
  <si>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</si>
  <si>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</si>
  <si>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</si>
  <si>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</si>
  <si>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</si>
  <si>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</si>
  <si>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</si>
  <si>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</si>
  <si>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</si>
  <si>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</si>
  <si>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</si>
  <si>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</si>
  <si>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</si>
  <si>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</si>
  <si>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https://community.secop.gov.co/Public/Tendering/ContractNoticeManagement/Index?currentLanguage=es-CO&amp;Page=login&amp;Country=CO&amp;SkinName=CCE</t>
  </si>
  <si>
    <t>https://www.secop.gov.co/CO1BusinessLine/Tendering/ContractNoticeView/Index?prevCtxLbl=Buscar+procesos&amp;prevCtxUrl=https%3a%2f%2fwww.secop.gov.co%3a443%2fCO1BusinessLine%2fTendering%2fContractNoticeManagement%2fIndex&amp;notice=CO1.NTC.6345885</t>
  </si>
  <si>
    <t>https://www.secop.gov.co/CO1BusinessLine/Tendering/ContractNoticeView/Index?prevCtxLbl=Buscar+procesos&amp;prevCtxUrl=https%3a%2f%2fwww.secop.gov.co%3a443%2fCO1BusinessLine%2fTendering%2fContractNoticeManagement%2fIndex&amp;notice=CO1.NTC.6350052</t>
  </si>
  <si>
    <t>https://www.secop.gov.co/CO1BusinessLine/Tendering/ContractNoticeView/Index?prevCtxLbl=Buscar+procesos&amp;prevCtxUrl=https%3a%2f%2fwww.secop.gov.co%3a443%2fCO1BusinessLine%2fTendering%2fContractNoticeManagement%2fIndex&amp;notice=CO1.NTC.6321117</t>
  </si>
  <si>
    <t>https://www.secop.gov.co/CO1BusinessLine/Tendering/ContractNoticeView/Index?prevCtxLbl=Buscar+procesos&amp;prevCtxUrl=https%3a%2f%2fwww.secop.gov.co%3a443%2fCO1BusinessLine%2fTendering%2fContractNoticeManagement%2fIndex&amp;notice=CO1.NTC.6283330</t>
  </si>
  <si>
    <t>https://www.secop.gov.co/CO1BusinessLine/Tendering/ContractNoticeView/Index?prevCtxLbl=Buscar+procesos&amp;prevCtxUrl=https%3a%2f%2fwww.secop.gov.co%3a443%2fCO1BusinessLine%2fTendering%2fContractNoticeManagement%2fIndex&amp;notice=CO1.NTC.6377956</t>
  </si>
  <si>
    <t>https://www.secop.gov.co/CO1BusinessLine/Tendering/ContractNoticeView/Index?prevCtxLbl=Buscar+procesos&amp;prevCtxUrl=https%3a%2f%2fwww.secop.gov.co%3a443%2fCO1BusinessLine%2fTendering%2fContractNoticeManagement%2fIndex&amp;notice=CO1.NTC.6432903</t>
  </si>
  <si>
    <t>https://www.secop.gov.co/CO1BusinessLine/Tendering/ContractNoticeView/Index?prevCtxLbl=Buscar+procesos&amp;prevCtxUrl=https%3a%2f%2fwww.secop.gov.co%3a443%2fCO1BusinessLine%2fTendering%2fContractNoticeManagement%2fIndex&amp;notice=CO1.NTC.6440143</t>
  </si>
  <si>
    <t>https://www.colombiacompra.gov.co/tienda-virtual-del-estado-colombiano/ordenes-compra/130840</t>
  </si>
  <si>
    <t>Corte 31 julio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</si>
</sst>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yyyy/mm/dd"/>
    <numFmt numFmtId="165" formatCode="_-&quot;$&quot;* #,##0_-;\-&quot;$&quot;* #,##0_-;_-&quot;$&quot;* &quot;-&quot;??_-;_-@_-"/>
  </numFmts>
  <fonts count="13"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1"/>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u/>
      <sz val="12"/>
      <color theme="10"/>
      <name val="Calibri"/>
      <family val="2"/>
      <scheme val="minor"/>
    </font>
    <font>
      <b/>
      <sz val="16"/>
      <color theme="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6" fillId="0" borderId="0" applyFont="0" applyFill="0" applyBorder="0" applyAlignment="0" applyProtection="0"/>
  </cellStyleXfs>
  <cellXfs count="31">
    <xf numFmtId="0" fontId="0" fillId="0" borderId="0" xfId="0"/>
    <xf numFmtId="0" fontId="2" fillId="0" borderId="0" xfId="0" applyFont="1"/>
    <xf numFmtId="0" fontId="2" fillId="0" borderId="0" xfId="0" applyFont="1" applyAlignment="1">
      <alignment wrapText="1"/>
    </xf>
    <xf numFmtId="165"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3" borderId="1" xfId="0" applyFont="1" applyFill="1" applyBorder="1" applyAlignment="1" applyProtection="1">
      <alignment vertical="center"/>
      <protection locked="0"/>
    </xf>
    <xf numFmtId="165" fontId="7" fillId="3" borderId="1" xfId="1" applyNumberFormat="1" applyFont="1" applyFill="1" applyBorder="1" applyAlignment="1" applyProtection="1">
      <alignment vertical="center"/>
      <protection locked="0"/>
    </xf>
    <xf numFmtId="164" fontId="7" fillId="3" borderId="1" xfId="0" applyNumberFormat="1" applyFont="1" applyFill="1" applyBorder="1" applyAlignment="1" applyProtection="1">
      <alignment horizontal="left" vertical="center"/>
      <protection locked="0"/>
    </xf>
    <xf numFmtId="164" fontId="7" fillId="0" borderId="1" xfId="0" applyNumberFormat="1" applyFont="1" applyBorder="1" applyAlignment="1" applyProtection="1">
      <alignment horizontal="left" vertical="center"/>
      <protection locked="0"/>
    </xf>
    <xf numFmtId="0" fontId="7" fillId="3" borderId="1" xfId="0" applyFont="1" applyFill="1" applyBorder="1" applyAlignment="1" applyProtection="1">
      <alignment vertical="center" wrapText="1"/>
      <protection locked="0"/>
    </xf>
    <xf numFmtId="0" fontId="10" fillId="0" borderId="0" xfId="0" applyFont="1"/>
    <xf numFmtId="0" fontId="10" fillId="0" borderId="0" xfId="0" applyFont="1" applyAlignment="1">
      <alignment wrapText="1"/>
    </xf>
    <xf numFmtId="0" fontId="11" fillId="0" borderId="1" xfId="2" applyFont="1" applyBorder="1" applyAlignment="1">
      <alignment vertical="center" wrapText="1"/>
    </xf>
    <xf numFmtId="0" fontId="9" fillId="6" borderId="1" xfId="0" applyFont="1" applyFill="1" applyBorder="1" applyAlignment="1">
      <alignment horizontal="center" vertical="center" wrapText="1"/>
    </xf>
    <xf numFmtId="165" fontId="9" fillId="6" borderId="1" xfId="1" applyNumberFormat="1" applyFont="1" applyFill="1" applyBorder="1" applyAlignment="1">
      <alignment horizontal="center" vertical="center" wrapText="1"/>
    </xf>
    <xf numFmtId="0" fontId="10" fillId="0" borderId="1" xfId="0" applyFont="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64" fontId="10" fillId="3" borderId="1"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165" fontId="10" fillId="3" borderId="1" xfId="1" applyNumberFormat="1" applyFont="1" applyFill="1" applyBorder="1" applyAlignment="1" applyProtection="1">
      <alignment horizontal="center" vertical="center"/>
      <protection locked="0"/>
    </xf>
    <xf numFmtId="9" fontId="10" fillId="3" borderId="1" xfId="3" applyFont="1" applyFill="1" applyBorder="1" applyAlignment="1" applyProtection="1">
      <alignment horizontal="center" vertical="center"/>
      <protection locked="0"/>
    </xf>
    <xf numFmtId="0" fontId="10" fillId="0" borderId="0" xfId="0" applyFont="1" applyAlignment="1">
      <alignment horizontal="center"/>
    </xf>
    <xf numFmtId="165" fontId="10" fillId="0" borderId="0" xfId="1" applyNumberFormat="1"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10" fillId="0" borderId="2" xfId="0" applyFont="1" applyBorder="1" applyAlignment="1">
      <alignment horizontal="center"/>
    </xf>
    <xf numFmtId="0" fontId="12" fillId="4" borderId="0" xfId="0" applyFont="1" applyFill="1" applyAlignment="1">
      <alignment horizontal="center" vertical="center"/>
    </xf>
    <xf numFmtId="0" fontId="8" fillId="5" borderId="2" xfId="0" applyFont="1" applyFill="1" applyBorder="1" applyAlignment="1">
      <alignment horizontal="center" vertical="center"/>
    </xf>
  </cellXfs>
  <cellStyles count="4">
    <cellStyle name="Hipervínculo" xfId="2" builtinId="8"/>
    <cellStyle name="Moneda" xfId="1" builtinId="4"/>
    <cellStyle name="Normal" xfId="0" builtinId="0"/>
    <cellStyle name="Porcentaje" xfId="3" builtinId="5"/>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xmlns=""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07610" TargetMode="External"/><Relationship Id="rId1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827" TargetMode="External"/><Relationship Id="rId2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68847" TargetMode="External"/><Relationship Id="rId3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03542" TargetMode="External"/><Relationship Id="rId2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479" TargetMode="External"/><Relationship Id="rId3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63915" TargetMode="External"/><Relationship Id="rId4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65135" TargetMode="External"/><Relationship Id="rId4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455" TargetMode="External"/><Relationship Id="rId5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102" TargetMode="External"/><Relationship Id="rId5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68369" TargetMode="External"/><Relationship Id="rId6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27865" TargetMode="External"/><Relationship Id="rId68" Type="http://schemas.openxmlformats.org/officeDocument/2006/relationships/hyperlink" Target="https://www.colombiacompra.gov.co/tienda-virtual-del-estado-colombiano/ordenes-compra/124603" TargetMode="External"/><Relationship Id="rId76" Type="http://schemas.openxmlformats.org/officeDocument/2006/relationships/hyperlink" Target="https://www.colombiacompra.gov.co/tienda-virtual-del-estado-colombiano/ordenes-compra/128011" TargetMode="External"/><Relationship Id="rId8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50052" TargetMode="External"/><Relationship Id="rId8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485810" TargetMode="External"/><Relationship Id="rId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681282" TargetMode="External"/><Relationship Id="rId71" Type="http://schemas.openxmlformats.org/officeDocument/2006/relationships/hyperlink" Target="https://community.secop.gov.co/Public/Tendering/OpportunityDetail/Index?noticeUID=CO1.NTC.5377289&amp;isFromPublicArea=True&amp;isModal=False" TargetMode="External"/><Relationship Id="rId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1493" TargetMode="External"/><Relationship Id="rId1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73335" TargetMode="External"/><Relationship Id="rId2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23410" TargetMode="External"/><Relationship Id="rId1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84966" TargetMode="External"/><Relationship Id="rId2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9256" TargetMode="External"/><Relationship Id="rId3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57328" TargetMode="External"/><Relationship Id="rId3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67857" TargetMode="External"/><Relationship Id="rId4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21181" TargetMode="External"/><Relationship Id="rId4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54536" TargetMode="External"/><Relationship Id="rId5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608" TargetMode="External"/><Relationship Id="rId5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3836" TargetMode="External"/><Relationship Id="rId66" Type="http://schemas.openxmlformats.org/officeDocument/2006/relationships/hyperlink" Target="https://www.colombiacompra.gov.co/tienda-virtual-del-estado-colombiano/ordenes-compra/119908" TargetMode="External"/><Relationship Id="rId74" Type="http://schemas.openxmlformats.org/officeDocument/2006/relationships/hyperlink" Target="https://www.colombiacompra.gov.co/tienda-virtual-del-estado-colombiano/ordenes-compra/126947" TargetMode="External"/><Relationship Id="rId79" Type="http://schemas.openxmlformats.org/officeDocument/2006/relationships/hyperlink" Target="https://www.colombiacompra.gov.co/tienda-virtual-del-estado-colombiano/ordenes-compra/130840" TargetMode="External"/><Relationship Id="rId8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83330" TargetMode="External"/><Relationship Id="rId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11325" TargetMode="External"/><Relationship Id="rId6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96080" TargetMode="External"/><Relationship Id="rId8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432903" TargetMode="External"/><Relationship Id="rId90" Type="http://schemas.openxmlformats.org/officeDocument/2006/relationships/printerSettings" Target="../printerSettings/printerSettings2.bin"/><Relationship Id="rId1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781" TargetMode="External"/><Relationship Id="rId1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17350" TargetMode="External"/><Relationship Id="rId2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731" TargetMode="External"/><Relationship Id="rId2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77122" TargetMode="External"/><Relationship Id="rId3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24070" TargetMode="External"/><Relationship Id="rId3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14213" TargetMode="External"/><Relationship Id="rId4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71647" TargetMode="External"/><Relationship Id="rId4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396" TargetMode="External"/><Relationship Id="rId5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2741" TargetMode="External"/><Relationship Id="rId6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68528" TargetMode="External"/><Relationship Id="rId69" Type="http://schemas.openxmlformats.org/officeDocument/2006/relationships/hyperlink" Target="https://www.colombiacompra.gov.co/tienda-virtual-del-estado-colombiano/ordenes-compra/124113" TargetMode="External"/><Relationship Id="rId77" Type="http://schemas.openxmlformats.org/officeDocument/2006/relationships/hyperlink" Target="https://www.colombiacompra.gov.co/tienda-virtual-del-estado-colombiano/ordenes-compra/128803" TargetMode="External"/><Relationship Id="rId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631258" TargetMode="External"/><Relationship Id="rId5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115" TargetMode="External"/><Relationship Id="rId72" Type="http://schemas.openxmlformats.org/officeDocument/2006/relationships/hyperlink" Target="https://community.secop.gov.co/Public/Tendering/OpportunityDetail/Index?noticeUID=CO1.NTC.6006001&amp;isFromPublicArea=True&amp;isModal=False" TargetMode="External"/><Relationship Id="rId80"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45885" TargetMode="External"/><Relationship Id="rId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28972" TargetMode="External"/><Relationship Id="rId1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02007" TargetMode="External"/><Relationship Id="rId1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418" TargetMode="External"/><Relationship Id="rId2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468961" TargetMode="External"/><Relationship Id="rId3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77036" TargetMode="External"/><Relationship Id="rId3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75662" TargetMode="External"/><Relationship Id="rId4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25151" TargetMode="External"/><Relationship Id="rId5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32402" TargetMode="External"/><Relationship Id="rId67" Type="http://schemas.openxmlformats.org/officeDocument/2006/relationships/hyperlink" Target="https://www.colombiacompra.gov.co/tienda-virtual-del-estado-colombiano/ordenes-compra/120083" TargetMode="External"/><Relationship Id="rId2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323" TargetMode="External"/><Relationship Id="rId4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48315" TargetMode="External"/><Relationship Id="rId5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8101" TargetMode="External"/><Relationship Id="rId6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20399" TargetMode="External"/><Relationship Id="rId70" Type="http://schemas.openxmlformats.org/officeDocument/2006/relationships/hyperlink" Target="https://www.colombiacompra.gov.co/tienda-virtual-del-estado-colombiano/ordenes-compra/124532" TargetMode="External"/><Relationship Id="rId75" Type="http://schemas.openxmlformats.org/officeDocument/2006/relationships/hyperlink" Target="https://www.colombiacompra.gov.co/tienda-virtual-del-estado-colombiano/ordenes-compra/127293" TargetMode="External"/><Relationship Id="rId8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77956" TargetMode="External"/><Relationship Id="rId8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55001" TargetMode="External"/><Relationship Id="rId91" Type="http://schemas.openxmlformats.org/officeDocument/2006/relationships/drawing" Target="../drawings/drawing1.xml"/><Relationship Id="rId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2355" TargetMode="External"/><Relationship Id="rId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719301" TargetMode="External"/><Relationship Id="rId1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52699" TargetMode="External"/><Relationship Id="rId2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9014" TargetMode="External"/><Relationship Id="rId2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92926" TargetMode="External"/><Relationship Id="rId3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67145" TargetMode="External"/><Relationship Id="rId4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399" TargetMode="External"/><Relationship Id="rId5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2784" TargetMode="External"/><Relationship Id="rId1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51070" TargetMode="External"/><Relationship Id="rId3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54923" TargetMode="External"/><Relationship Id="rId4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32955" TargetMode="External"/><Relationship Id="rId5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353" TargetMode="External"/><Relationship Id="rId6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49049" TargetMode="External"/><Relationship Id="rId6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80379" TargetMode="External"/><Relationship Id="rId73" Type="http://schemas.openxmlformats.org/officeDocument/2006/relationships/hyperlink" Target="https://www.colombiacompra.gov.co/tienda-virtual-del-estado-colombiano/ordenes-compra/126882" TargetMode="External"/><Relationship Id="rId78" Type="http://schemas.openxmlformats.org/officeDocument/2006/relationships/hyperlink" Target="https://www.colombiacompra.gov.co/tienda-virtual-del-estado-colombiano/ordenes-compra/128854" TargetMode="External"/><Relationship Id="rId8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440143" TargetMode="External"/><Relationship Id="rId8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21117" TargetMode="External"/><Relationship Id="rId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28649" TargetMode="External"/><Relationship Id="rId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2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7"/>
  <sheetViews>
    <sheetView zoomScale="113" workbookViewId="0">
      <selection activeCell="A67" sqref="A67"/>
    </sheetView>
  </sheetViews>
  <sheetFormatPr baseColWidth="10" defaultColWidth="8.77734375" defaultRowHeight="13.8" x14ac:dyDescent="0.3"/>
  <cols>
    <col min="1" max="1" width="22.33203125" style="1" customWidth="1"/>
    <col min="2" max="2" width="46.44140625" style="1" customWidth="1"/>
    <col min="3" max="3" width="21" style="3" customWidth="1"/>
    <col min="4" max="4" width="22.44140625" style="4" customWidth="1"/>
    <col min="5" max="5" width="16.109375" style="4" customWidth="1"/>
    <col min="6" max="6" width="16" style="1" customWidth="1"/>
    <col min="7" max="16384" width="8.77734375" style="1"/>
  </cols>
  <sheetData>
    <row r="2" spans="1:6" ht="21" x14ac:dyDescent="0.4">
      <c r="A2" s="26" t="s">
        <v>323</v>
      </c>
      <c r="B2" s="26"/>
      <c r="C2" s="26"/>
      <c r="D2" s="26"/>
      <c r="E2" s="26"/>
      <c r="F2" s="26"/>
    </row>
    <row r="3" spans="1:6" ht="21" x14ac:dyDescent="0.4">
      <c r="A3" s="26" t="s">
        <v>324</v>
      </c>
      <c r="B3" s="26"/>
      <c r="C3" s="26"/>
      <c r="D3" s="26"/>
      <c r="E3" s="26"/>
      <c r="F3" s="26"/>
    </row>
    <row r="4" spans="1:6" s="2" customFormat="1" ht="27.6" x14ac:dyDescent="0.3">
      <c r="A4" s="5" t="s">
        <v>322</v>
      </c>
      <c r="B4" s="5" t="s">
        <v>138</v>
      </c>
      <c r="C4" s="6" t="s">
        <v>325</v>
      </c>
      <c r="D4" s="7" t="s">
        <v>326</v>
      </c>
      <c r="E4" s="7" t="s">
        <v>327</v>
      </c>
      <c r="F4" s="5" t="s">
        <v>328</v>
      </c>
    </row>
    <row r="5" spans="1:6" customFormat="1" ht="69" x14ac:dyDescent="0.3">
      <c r="A5" s="8" t="s">
        <v>167</v>
      </c>
      <c r="B5" s="12" t="s">
        <v>169</v>
      </c>
      <c r="C5" s="9">
        <v>57120000</v>
      </c>
      <c r="D5" s="10" t="s">
        <v>170</v>
      </c>
      <c r="E5" s="10" t="s">
        <v>171</v>
      </c>
      <c r="F5" s="10" t="s">
        <v>171</v>
      </c>
    </row>
    <row r="6" spans="1:6" customFormat="1" ht="69" x14ac:dyDescent="0.3">
      <c r="A6" s="8" t="s">
        <v>172</v>
      </c>
      <c r="B6" s="12" t="s">
        <v>174</v>
      </c>
      <c r="C6" s="9">
        <v>34000000</v>
      </c>
      <c r="D6" s="10" t="s">
        <v>175</v>
      </c>
      <c r="E6" s="10" t="s">
        <v>176</v>
      </c>
      <c r="F6" s="10" t="s">
        <v>176</v>
      </c>
    </row>
    <row r="7" spans="1:6" customFormat="1" ht="55.2" x14ac:dyDescent="0.3">
      <c r="A7" s="8" t="s">
        <v>177</v>
      </c>
      <c r="B7" s="12" t="s">
        <v>179</v>
      </c>
      <c r="C7" s="9">
        <v>48666666.670000002</v>
      </c>
      <c r="D7" s="10" t="s">
        <v>180</v>
      </c>
      <c r="E7" s="10" t="s">
        <v>171</v>
      </c>
      <c r="F7" s="10" t="s">
        <v>171</v>
      </c>
    </row>
    <row r="8" spans="1:6" customFormat="1" ht="69" x14ac:dyDescent="0.3">
      <c r="A8" s="8" t="s">
        <v>181</v>
      </c>
      <c r="B8" s="12" t="s">
        <v>182</v>
      </c>
      <c r="C8" s="9">
        <v>46666666.670000002</v>
      </c>
      <c r="D8" s="10" t="s">
        <v>183</v>
      </c>
      <c r="E8" s="10" t="s">
        <v>171</v>
      </c>
      <c r="F8" s="10" t="s">
        <v>171</v>
      </c>
    </row>
    <row r="9" spans="1:6" customFormat="1" ht="82.8" x14ac:dyDescent="0.3">
      <c r="A9" s="8" t="s">
        <v>184</v>
      </c>
      <c r="B9" s="12" t="s">
        <v>186</v>
      </c>
      <c r="C9" s="9">
        <v>22600000</v>
      </c>
      <c r="D9" s="10" t="s">
        <v>187</v>
      </c>
      <c r="E9" s="10" t="s">
        <v>171</v>
      </c>
      <c r="F9" s="10" t="s">
        <v>171</v>
      </c>
    </row>
    <row r="10" spans="1:6" customFormat="1" ht="82.8" x14ac:dyDescent="0.3">
      <c r="A10" s="8" t="s">
        <v>188</v>
      </c>
      <c r="B10" s="12" t="s">
        <v>189</v>
      </c>
      <c r="C10" s="9">
        <f>19600000+3000000</f>
        <v>22600000</v>
      </c>
      <c r="D10" s="10" t="s">
        <v>187</v>
      </c>
      <c r="E10" s="10" t="s">
        <v>171</v>
      </c>
      <c r="F10" s="10" t="s">
        <v>171</v>
      </c>
    </row>
    <row r="11" spans="1:6" customFormat="1" ht="69" x14ac:dyDescent="0.3">
      <c r="A11" s="8" t="s">
        <v>190</v>
      </c>
      <c r="B11" s="12" t="s">
        <v>191</v>
      </c>
      <c r="C11" s="9">
        <v>44823371</v>
      </c>
      <c r="D11" s="10" t="s">
        <v>187</v>
      </c>
      <c r="E11" s="10" t="s">
        <v>171</v>
      </c>
      <c r="F11" s="10" t="s">
        <v>171</v>
      </c>
    </row>
    <row r="12" spans="1:6" customFormat="1" ht="82.8" x14ac:dyDescent="0.3">
      <c r="A12" s="8" t="s">
        <v>192</v>
      </c>
      <c r="B12" s="12" t="s">
        <v>194</v>
      </c>
      <c r="C12" s="9">
        <v>28000000</v>
      </c>
      <c r="D12" s="10" t="s">
        <v>195</v>
      </c>
      <c r="E12" s="10" t="s">
        <v>171</v>
      </c>
      <c r="F12" s="10" t="s">
        <v>171</v>
      </c>
    </row>
    <row r="13" spans="1:6" customFormat="1" ht="82.8" x14ac:dyDescent="0.3">
      <c r="A13" s="8" t="s">
        <v>196</v>
      </c>
      <c r="B13" s="12" t="s">
        <v>198</v>
      </c>
      <c r="C13" s="9">
        <v>25600000</v>
      </c>
      <c r="D13" s="10" t="s">
        <v>199</v>
      </c>
      <c r="E13" s="10" t="s">
        <v>171</v>
      </c>
      <c r="F13" s="10" t="s">
        <v>171</v>
      </c>
    </row>
    <row r="14" spans="1:6" customFormat="1" ht="69" x14ac:dyDescent="0.3">
      <c r="A14" s="8" t="s">
        <v>200</v>
      </c>
      <c r="B14" s="12" t="s">
        <v>202</v>
      </c>
      <c r="C14" s="9">
        <v>35400000</v>
      </c>
      <c r="D14" s="10" t="s">
        <v>203</v>
      </c>
      <c r="E14" s="10" t="s">
        <v>204</v>
      </c>
      <c r="F14" s="10" t="s">
        <v>204</v>
      </c>
    </row>
    <row r="15" spans="1:6" customFormat="1" ht="82.8" x14ac:dyDescent="0.3">
      <c r="A15" s="8" t="s">
        <v>205</v>
      </c>
      <c r="B15" s="12" t="s">
        <v>206</v>
      </c>
      <c r="C15" s="9">
        <v>22500000</v>
      </c>
      <c r="D15" s="10" t="s">
        <v>207</v>
      </c>
      <c r="E15" s="10" t="s">
        <v>208</v>
      </c>
      <c r="F15" s="10" t="s">
        <v>208</v>
      </c>
    </row>
    <row r="16" spans="1:6" customFormat="1" ht="82.8" x14ac:dyDescent="0.3">
      <c r="A16" s="8" t="s">
        <v>209</v>
      </c>
      <c r="B16" s="12" t="s">
        <v>211</v>
      </c>
      <c r="C16" s="9">
        <v>15950000</v>
      </c>
      <c r="D16" s="10" t="s">
        <v>212</v>
      </c>
      <c r="E16" s="10" t="s">
        <v>171</v>
      </c>
      <c r="F16" s="10" t="s">
        <v>171</v>
      </c>
    </row>
    <row r="17" spans="1:6" customFormat="1" ht="82.8" x14ac:dyDescent="0.3">
      <c r="A17" s="8" t="s">
        <v>213</v>
      </c>
      <c r="B17" s="12" t="s">
        <v>215</v>
      </c>
      <c r="C17" s="9">
        <v>24333333</v>
      </c>
      <c r="D17" s="10" t="s">
        <v>216</v>
      </c>
      <c r="E17" s="10" t="s">
        <v>171</v>
      </c>
      <c r="F17" s="10" t="s">
        <v>171</v>
      </c>
    </row>
    <row r="18" spans="1:6" customFormat="1" ht="55.2" x14ac:dyDescent="0.3">
      <c r="A18" s="8" t="s">
        <v>217</v>
      </c>
      <c r="B18" s="12" t="s">
        <v>218</v>
      </c>
      <c r="C18" s="9">
        <v>39785667</v>
      </c>
      <c r="D18" s="10" t="s">
        <v>13</v>
      </c>
      <c r="E18" s="10" t="s">
        <v>219</v>
      </c>
      <c r="F18" s="10" t="s">
        <v>219</v>
      </c>
    </row>
    <row r="19" spans="1:6" customFormat="1" ht="69" x14ac:dyDescent="0.3">
      <c r="A19" s="8" t="s">
        <v>220</v>
      </c>
      <c r="B19" s="12" t="s">
        <v>221</v>
      </c>
      <c r="C19" s="9">
        <v>29500000</v>
      </c>
      <c r="D19" s="10" t="s">
        <v>13</v>
      </c>
      <c r="E19" s="10" t="s">
        <v>219</v>
      </c>
      <c r="F19" s="10" t="s">
        <v>219</v>
      </c>
    </row>
    <row r="20" spans="1:6" customFormat="1" ht="55.2" x14ac:dyDescent="0.3">
      <c r="A20" s="8" t="s">
        <v>222</v>
      </c>
      <c r="B20" s="12" t="s">
        <v>223</v>
      </c>
      <c r="C20" s="9">
        <v>41300000</v>
      </c>
      <c r="D20" s="10" t="s">
        <v>13</v>
      </c>
      <c r="E20" s="10" t="s">
        <v>219</v>
      </c>
      <c r="F20" s="10" t="s">
        <v>219</v>
      </c>
    </row>
    <row r="21" spans="1:6" customFormat="1" ht="69" x14ac:dyDescent="0.3">
      <c r="A21" s="8" t="s">
        <v>224</v>
      </c>
      <c r="B21" s="12" t="s">
        <v>225</v>
      </c>
      <c r="C21" s="9">
        <v>48730500</v>
      </c>
      <c r="D21" s="10" t="s">
        <v>14</v>
      </c>
      <c r="E21" s="10" t="s">
        <v>219</v>
      </c>
      <c r="F21" s="10" t="s">
        <v>219</v>
      </c>
    </row>
    <row r="22" spans="1:6" customFormat="1" ht="82.8" x14ac:dyDescent="0.3">
      <c r="A22" s="8" t="s">
        <v>226</v>
      </c>
      <c r="B22" s="12" t="s">
        <v>227</v>
      </c>
      <c r="C22" s="9">
        <v>25566667</v>
      </c>
      <c r="D22" s="10" t="s">
        <v>14</v>
      </c>
      <c r="E22" s="10" t="s">
        <v>219</v>
      </c>
      <c r="F22" s="10">
        <v>45337</v>
      </c>
    </row>
    <row r="23" spans="1:6" customFormat="1" ht="55.2" x14ac:dyDescent="0.3">
      <c r="A23" s="8" t="s">
        <v>228</v>
      </c>
      <c r="B23" s="12" t="s">
        <v>229</v>
      </c>
      <c r="C23" s="9">
        <v>40950000</v>
      </c>
      <c r="D23" s="10" t="s">
        <v>14</v>
      </c>
      <c r="E23" s="10" t="s">
        <v>219</v>
      </c>
      <c r="F23" s="10" t="s">
        <v>219</v>
      </c>
    </row>
    <row r="24" spans="1:6" customFormat="1" ht="69" x14ac:dyDescent="0.3">
      <c r="A24" s="8" t="s">
        <v>230</v>
      </c>
      <c r="B24" s="12" t="s">
        <v>231</v>
      </c>
      <c r="C24" s="9">
        <v>25350000</v>
      </c>
      <c r="D24" s="10" t="s">
        <v>14</v>
      </c>
      <c r="E24" s="10" t="s">
        <v>219</v>
      </c>
      <c r="F24" s="10" t="s">
        <v>219</v>
      </c>
    </row>
    <row r="25" spans="1:6" ht="82.8" x14ac:dyDescent="0.3">
      <c r="A25" s="8" t="s">
        <v>10</v>
      </c>
      <c r="B25" s="12" t="s">
        <v>12</v>
      </c>
      <c r="C25" s="9">
        <f>33150000+16433333</f>
        <v>49583333</v>
      </c>
      <c r="D25" s="10" t="s">
        <v>14</v>
      </c>
      <c r="E25" s="10">
        <v>45412</v>
      </c>
      <c r="F25" s="10" t="s">
        <v>15</v>
      </c>
    </row>
    <row r="26" spans="1:6" ht="82.8" x14ac:dyDescent="0.3">
      <c r="A26" s="8" t="s">
        <v>16</v>
      </c>
      <c r="B26" s="12" t="s">
        <v>17</v>
      </c>
      <c r="C26" s="9">
        <f>33433333+16433333</f>
        <v>49866666</v>
      </c>
      <c r="D26" s="10" t="s">
        <v>13</v>
      </c>
      <c r="E26" s="10">
        <v>45412</v>
      </c>
      <c r="F26" s="10" t="s">
        <v>15</v>
      </c>
    </row>
    <row r="27" spans="1:6" ht="82.8" x14ac:dyDescent="0.3">
      <c r="A27" s="8" t="s">
        <v>18</v>
      </c>
      <c r="B27" s="12" t="s">
        <v>20</v>
      </c>
      <c r="C27" s="9">
        <v>51714000</v>
      </c>
      <c r="D27" s="10" t="s">
        <v>21</v>
      </c>
      <c r="E27" s="10" t="s">
        <v>22</v>
      </c>
      <c r="F27" s="10" t="s">
        <v>22</v>
      </c>
    </row>
    <row r="28" spans="1:6" ht="82.8" x14ac:dyDescent="0.3">
      <c r="A28" s="8" t="s">
        <v>23</v>
      </c>
      <c r="B28" s="12" t="s">
        <v>25</v>
      </c>
      <c r="C28" s="9">
        <v>215985000</v>
      </c>
      <c r="D28" s="10" t="s">
        <v>26</v>
      </c>
      <c r="E28" s="10" t="s">
        <v>22</v>
      </c>
      <c r="F28" s="10" t="s">
        <v>22</v>
      </c>
    </row>
    <row r="29" spans="1:6" ht="55.2" x14ac:dyDescent="0.3">
      <c r="A29" s="8" t="s">
        <v>27</v>
      </c>
      <c r="B29" s="12" t="s">
        <v>28</v>
      </c>
      <c r="C29" s="9">
        <v>200000000</v>
      </c>
      <c r="D29" s="10" t="s">
        <v>29</v>
      </c>
      <c r="E29" s="10" t="s">
        <v>22</v>
      </c>
      <c r="F29" s="10" t="s">
        <v>22</v>
      </c>
    </row>
    <row r="30" spans="1:6" ht="55.2" x14ac:dyDescent="0.3">
      <c r="A30" s="8" t="s">
        <v>30</v>
      </c>
      <c r="B30" s="12" t="s">
        <v>31</v>
      </c>
      <c r="C30" s="9">
        <v>162500000</v>
      </c>
      <c r="D30" s="10" t="s">
        <v>32</v>
      </c>
      <c r="E30" s="10" t="s">
        <v>22</v>
      </c>
      <c r="F30" s="10" t="s">
        <v>22</v>
      </c>
    </row>
    <row r="31" spans="1:6" ht="55.2" x14ac:dyDescent="0.3">
      <c r="A31" s="8" t="s">
        <v>33</v>
      </c>
      <c r="B31" s="12" t="s">
        <v>34</v>
      </c>
      <c r="C31" s="9">
        <v>212058000</v>
      </c>
      <c r="D31" s="10" t="s">
        <v>35</v>
      </c>
      <c r="E31" s="10" t="s">
        <v>22</v>
      </c>
      <c r="F31" s="10" t="s">
        <v>22</v>
      </c>
    </row>
    <row r="32" spans="1:6" ht="69" x14ac:dyDescent="0.3">
      <c r="A32" s="8" t="s">
        <v>36</v>
      </c>
      <c r="B32" s="12" t="s">
        <v>38</v>
      </c>
      <c r="C32" s="9">
        <v>161000000</v>
      </c>
      <c r="D32" s="10" t="s">
        <v>37</v>
      </c>
      <c r="E32" s="10" t="s">
        <v>22</v>
      </c>
      <c r="F32" s="10" t="s">
        <v>22</v>
      </c>
    </row>
    <row r="33" spans="1:6" ht="82.8" x14ac:dyDescent="0.3">
      <c r="A33" s="8" t="s">
        <v>39</v>
      </c>
      <c r="B33" s="12" t="s">
        <v>41</v>
      </c>
      <c r="C33" s="9">
        <v>91233333</v>
      </c>
      <c r="D33" s="10" t="s">
        <v>42</v>
      </c>
      <c r="E33" s="10" t="s">
        <v>43</v>
      </c>
      <c r="F33" s="10" t="s">
        <v>43</v>
      </c>
    </row>
    <row r="34" spans="1:6" ht="82.8" x14ac:dyDescent="0.3">
      <c r="A34" s="8" t="s">
        <v>44</v>
      </c>
      <c r="B34" s="12" t="s">
        <v>46</v>
      </c>
      <c r="C34" s="9">
        <v>68250000</v>
      </c>
      <c r="D34" s="10" t="s">
        <v>47</v>
      </c>
      <c r="E34" s="10" t="s">
        <v>22</v>
      </c>
      <c r="F34" s="10" t="s">
        <v>22</v>
      </c>
    </row>
    <row r="35" spans="1:6" ht="96.6" x14ac:dyDescent="0.3">
      <c r="A35" s="8" t="s">
        <v>48</v>
      </c>
      <c r="B35" s="12" t="s">
        <v>49</v>
      </c>
      <c r="C35" s="9">
        <v>105000000</v>
      </c>
      <c r="D35" s="10" t="s">
        <v>50</v>
      </c>
      <c r="E35" s="10" t="s">
        <v>22</v>
      </c>
      <c r="F35" s="10" t="s">
        <v>22</v>
      </c>
    </row>
    <row r="36" spans="1:6" ht="82.8" x14ac:dyDescent="0.3">
      <c r="A36" s="8" t="s">
        <v>51</v>
      </c>
      <c r="B36" s="12" t="s">
        <v>52</v>
      </c>
      <c r="C36" s="9">
        <v>78750000</v>
      </c>
      <c r="D36" s="10" t="s">
        <v>53</v>
      </c>
      <c r="E36" s="10" t="s">
        <v>22</v>
      </c>
      <c r="F36" s="10" t="s">
        <v>22</v>
      </c>
    </row>
    <row r="37" spans="1:6" ht="69" x14ac:dyDescent="0.3">
      <c r="A37" s="8" t="s">
        <v>54</v>
      </c>
      <c r="B37" s="12" t="s">
        <v>55</v>
      </c>
      <c r="C37" s="9">
        <v>52833333</v>
      </c>
      <c r="D37" s="10" t="s">
        <v>56</v>
      </c>
      <c r="E37" s="10" t="s">
        <v>22</v>
      </c>
      <c r="F37" s="10" t="s">
        <v>22</v>
      </c>
    </row>
    <row r="38" spans="1:6" ht="69" x14ac:dyDescent="0.3">
      <c r="A38" s="8" t="s">
        <v>57</v>
      </c>
      <c r="B38" s="12" t="s">
        <v>59</v>
      </c>
      <c r="C38" s="9">
        <v>66950000</v>
      </c>
      <c r="D38" s="10" t="s">
        <v>60</v>
      </c>
      <c r="E38" s="10" t="s">
        <v>22</v>
      </c>
      <c r="F38" s="10" t="s">
        <v>22</v>
      </c>
    </row>
    <row r="39" spans="1:6" ht="55.2" x14ac:dyDescent="0.3">
      <c r="A39" s="8" t="s">
        <v>61</v>
      </c>
      <c r="B39" s="12" t="s">
        <v>63</v>
      </c>
      <c r="C39" s="9">
        <v>152500000</v>
      </c>
      <c r="D39" s="10" t="s">
        <v>64</v>
      </c>
      <c r="E39" s="10" t="s">
        <v>22</v>
      </c>
      <c r="F39" s="10" t="s">
        <v>22</v>
      </c>
    </row>
    <row r="40" spans="1:6" ht="82.8" x14ac:dyDescent="0.3">
      <c r="A40" s="8" t="s">
        <v>65</v>
      </c>
      <c r="B40" s="12" t="s">
        <v>66</v>
      </c>
      <c r="C40" s="9">
        <v>119000000</v>
      </c>
      <c r="D40" s="10" t="s">
        <v>64</v>
      </c>
      <c r="E40" s="10" t="s">
        <v>22</v>
      </c>
      <c r="F40" s="10" t="s">
        <v>22</v>
      </c>
    </row>
    <row r="41" spans="1:6" ht="41.4" x14ac:dyDescent="0.3">
      <c r="A41" s="8" t="s">
        <v>67</v>
      </c>
      <c r="B41" s="12" t="s">
        <v>68</v>
      </c>
      <c r="C41" s="9">
        <v>148500000</v>
      </c>
      <c r="D41" s="10" t="s">
        <v>69</v>
      </c>
      <c r="E41" s="10" t="s">
        <v>22</v>
      </c>
      <c r="F41" s="10" t="s">
        <v>22</v>
      </c>
    </row>
    <row r="42" spans="1:6" ht="82.8" x14ac:dyDescent="0.3">
      <c r="A42" s="8" t="s">
        <v>70</v>
      </c>
      <c r="B42" s="12" t="s">
        <v>72</v>
      </c>
      <c r="C42" s="9">
        <v>119000000</v>
      </c>
      <c r="D42" s="10" t="s">
        <v>73</v>
      </c>
      <c r="E42" s="10" t="s">
        <v>22</v>
      </c>
      <c r="F42" s="10" t="s">
        <v>22</v>
      </c>
    </row>
    <row r="43" spans="1:6" ht="55.2" x14ac:dyDescent="0.3">
      <c r="A43" s="8" t="s">
        <v>74</v>
      </c>
      <c r="B43" s="12" t="s">
        <v>75</v>
      </c>
      <c r="C43" s="9">
        <v>115600000</v>
      </c>
      <c r="D43" s="10" t="s">
        <v>76</v>
      </c>
      <c r="E43" s="10" t="s">
        <v>22</v>
      </c>
      <c r="F43" s="10" t="s">
        <v>22</v>
      </c>
    </row>
    <row r="44" spans="1:6" ht="41.4" x14ac:dyDescent="0.3">
      <c r="A44" s="8" t="s">
        <v>77</v>
      </c>
      <c r="B44" s="12" t="s">
        <v>79</v>
      </c>
      <c r="C44" s="9">
        <v>23489000</v>
      </c>
      <c r="D44" s="10" t="s">
        <v>80</v>
      </c>
      <c r="E44" s="10" t="s">
        <v>22</v>
      </c>
      <c r="F44" s="10" t="s">
        <v>22</v>
      </c>
    </row>
    <row r="45" spans="1:6" ht="69" x14ac:dyDescent="0.3">
      <c r="A45" s="8" t="s">
        <v>81</v>
      </c>
      <c r="B45" s="12" t="s">
        <v>82</v>
      </c>
      <c r="C45" s="9">
        <v>185223500</v>
      </c>
      <c r="D45" s="10" t="s">
        <v>3</v>
      </c>
      <c r="E45" s="10" t="s">
        <v>22</v>
      </c>
      <c r="F45" s="10" t="s">
        <v>22</v>
      </c>
    </row>
    <row r="46" spans="1:6" ht="55.2" x14ac:dyDescent="0.3">
      <c r="A46" s="8" t="s">
        <v>83</v>
      </c>
      <c r="B46" s="12" t="s">
        <v>85</v>
      </c>
      <c r="C46" s="9">
        <v>34903333</v>
      </c>
      <c r="D46" s="10" t="s">
        <v>3</v>
      </c>
      <c r="E46" s="10" t="s">
        <v>22</v>
      </c>
      <c r="F46" s="10" t="s">
        <v>22</v>
      </c>
    </row>
    <row r="47" spans="1:6" ht="69" x14ac:dyDescent="0.3">
      <c r="A47" s="8" t="s">
        <v>86</v>
      </c>
      <c r="B47" s="12" t="s">
        <v>88</v>
      </c>
      <c r="C47" s="9">
        <v>75366667</v>
      </c>
      <c r="D47" s="10" t="s">
        <v>89</v>
      </c>
      <c r="E47" s="10" t="s">
        <v>22</v>
      </c>
      <c r="F47" s="10" t="s">
        <v>22</v>
      </c>
    </row>
    <row r="48" spans="1:6" ht="82.8" x14ac:dyDescent="0.3">
      <c r="A48" s="8" t="s">
        <v>90</v>
      </c>
      <c r="B48" s="12" t="s">
        <v>92</v>
      </c>
      <c r="C48" s="9">
        <v>71400000</v>
      </c>
      <c r="D48" s="10">
        <v>45405</v>
      </c>
      <c r="E48" s="10" t="s">
        <v>22</v>
      </c>
      <c r="F48" s="10" t="s">
        <v>22</v>
      </c>
    </row>
    <row r="49" spans="1:6" ht="55.2" x14ac:dyDescent="0.3">
      <c r="A49" s="8" t="s">
        <v>97</v>
      </c>
      <c r="B49" s="12" t="s">
        <v>98</v>
      </c>
      <c r="C49" s="9">
        <v>99960000</v>
      </c>
      <c r="D49" s="10">
        <v>45415</v>
      </c>
      <c r="E49" s="10" t="s">
        <v>22</v>
      </c>
      <c r="F49" s="10" t="s">
        <v>22</v>
      </c>
    </row>
    <row r="50" spans="1:6" ht="69" x14ac:dyDescent="0.3">
      <c r="A50" s="8" t="s">
        <v>99</v>
      </c>
      <c r="B50" s="12" t="s">
        <v>100</v>
      </c>
      <c r="C50" s="9">
        <v>60000000</v>
      </c>
      <c r="D50" s="10">
        <v>45415</v>
      </c>
      <c r="E50" s="10" t="s">
        <v>22</v>
      </c>
      <c r="F50" s="10" t="s">
        <v>22</v>
      </c>
    </row>
    <row r="51" spans="1:6" ht="41.4" x14ac:dyDescent="0.3">
      <c r="A51" s="8" t="s">
        <v>101</v>
      </c>
      <c r="B51" s="12" t="s">
        <v>102</v>
      </c>
      <c r="C51" s="9">
        <v>60000000</v>
      </c>
      <c r="D51" s="10">
        <v>45414</v>
      </c>
      <c r="E51" s="10" t="s">
        <v>22</v>
      </c>
      <c r="F51" s="10" t="s">
        <v>22</v>
      </c>
    </row>
    <row r="52" spans="1:6" ht="55.2" x14ac:dyDescent="0.3">
      <c r="A52" s="8" t="s">
        <v>103</v>
      </c>
      <c r="B52" s="12" t="s">
        <v>104</v>
      </c>
      <c r="C52" s="9">
        <v>95200000</v>
      </c>
      <c r="D52" s="10">
        <v>45415</v>
      </c>
      <c r="E52" s="10" t="s">
        <v>22</v>
      </c>
      <c r="F52" s="10" t="s">
        <v>22</v>
      </c>
    </row>
    <row r="53" spans="1:6" ht="96.6" x14ac:dyDescent="0.3">
      <c r="A53" s="8" t="s">
        <v>105</v>
      </c>
      <c r="B53" s="12" t="s">
        <v>106</v>
      </c>
      <c r="C53" s="9">
        <v>103200000</v>
      </c>
      <c r="D53" s="10">
        <v>45414</v>
      </c>
      <c r="E53" s="10" t="s">
        <v>22</v>
      </c>
      <c r="F53" s="10" t="s">
        <v>22</v>
      </c>
    </row>
    <row r="54" spans="1:6" ht="110.4" x14ac:dyDescent="0.3">
      <c r="A54" s="8" t="s">
        <v>107</v>
      </c>
      <c r="B54" s="12" t="s">
        <v>108</v>
      </c>
      <c r="C54" s="9">
        <v>103200000</v>
      </c>
      <c r="D54" s="10">
        <v>45415</v>
      </c>
      <c r="E54" s="10" t="s">
        <v>22</v>
      </c>
      <c r="F54" s="10" t="s">
        <v>22</v>
      </c>
    </row>
    <row r="55" spans="1:6" ht="55.2" x14ac:dyDescent="0.3">
      <c r="A55" s="8" t="s">
        <v>109</v>
      </c>
      <c r="B55" s="12" t="s">
        <v>110</v>
      </c>
      <c r="C55" s="9">
        <v>64000000</v>
      </c>
      <c r="D55" s="10">
        <v>45418</v>
      </c>
      <c r="E55" s="10" t="s">
        <v>22</v>
      </c>
      <c r="F55" s="10" t="s">
        <v>22</v>
      </c>
    </row>
    <row r="56" spans="1:6" ht="82.8" x14ac:dyDescent="0.3">
      <c r="A56" s="8" t="s">
        <v>111</v>
      </c>
      <c r="B56" s="12" t="s">
        <v>112</v>
      </c>
      <c r="C56" s="9">
        <v>80000000</v>
      </c>
      <c r="D56" s="10">
        <v>45415</v>
      </c>
      <c r="E56" s="10" t="s">
        <v>22</v>
      </c>
      <c r="F56" s="10" t="s">
        <v>22</v>
      </c>
    </row>
    <row r="57" spans="1:6" ht="96.6" x14ac:dyDescent="0.3">
      <c r="A57" s="8" t="s">
        <v>113</v>
      </c>
      <c r="B57" s="12" t="s">
        <v>114</v>
      </c>
      <c r="C57" s="9">
        <v>60000000</v>
      </c>
      <c r="D57" s="10">
        <v>45419</v>
      </c>
      <c r="E57" s="10" t="s">
        <v>22</v>
      </c>
      <c r="F57" s="10" t="s">
        <v>22</v>
      </c>
    </row>
    <row r="58" spans="1:6" ht="55.2" x14ac:dyDescent="0.3">
      <c r="A58" s="8" t="s">
        <v>115</v>
      </c>
      <c r="B58" s="12" t="s">
        <v>116</v>
      </c>
      <c r="C58" s="9">
        <v>124850000</v>
      </c>
      <c r="D58" s="10">
        <v>45428</v>
      </c>
      <c r="E58" s="10" t="s">
        <v>22</v>
      </c>
      <c r="F58" s="10" t="s">
        <v>22</v>
      </c>
    </row>
    <row r="59" spans="1:6" ht="27.6" x14ac:dyDescent="0.3">
      <c r="A59" s="8" t="s">
        <v>117</v>
      </c>
      <c r="B59" s="12" t="s">
        <v>118</v>
      </c>
      <c r="C59" s="9">
        <v>135065000</v>
      </c>
      <c r="D59" s="10">
        <v>45429</v>
      </c>
      <c r="E59" s="10" t="s">
        <v>22</v>
      </c>
      <c r="F59" s="10" t="s">
        <v>22</v>
      </c>
    </row>
    <row r="60" spans="1:6" ht="82.8" x14ac:dyDescent="0.3">
      <c r="A60" s="8" t="s">
        <v>119</v>
      </c>
      <c r="B60" s="12" t="s">
        <v>120</v>
      </c>
      <c r="C60" s="9">
        <v>97500000</v>
      </c>
      <c r="D60" s="10">
        <v>45428</v>
      </c>
      <c r="E60" s="10" t="s">
        <v>22</v>
      </c>
      <c r="F60" s="10" t="s">
        <v>22</v>
      </c>
    </row>
    <row r="61" spans="1:6" ht="110.4" x14ac:dyDescent="0.3">
      <c r="A61" s="8" t="s">
        <v>121</v>
      </c>
      <c r="B61" s="12" t="s">
        <v>122</v>
      </c>
      <c r="C61" s="9">
        <v>28120000</v>
      </c>
      <c r="D61" s="10">
        <v>45429</v>
      </c>
      <c r="E61" s="10" t="s">
        <v>22</v>
      </c>
      <c r="F61" s="10" t="s">
        <v>22</v>
      </c>
    </row>
    <row r="62" spans="1:6" ht="82.8" x14ac:dyDescent="0.3">
      <c r="A62" s="8" t="s">
        <v>123</v>
      </c>
      <c r="B62" s="12" t="s">
        <v>124</v>
      </c>
      <c r="C62" s="9">
        <v>55500000</v>
      </c>
      <c r="D62" s="10">
        <v>45433</v>
      </c>
      <c r="E62" s="10" t="s">
        <v>22</v>
      </c>
      <c r="F62" s="10" t="s">
        <v>22</v>
      </c>
    </row>
    <row r="63" spans="1:6" ht="55.2" x14ac:dyDescent="0.3">
      <c r="A63" s="8" t="s">
        <v>125</v>
      </c>
      <c r="B63" s="12" t="s">
        <v>126</v>
      </c>
      <c r="C63" s="9">
        <v>64200000</v>
      </c>
      <c r="D63" s="10">
        <v>45442</v>
      </c>
      <c r="E63" s="10" t="s">
        <v>22</v>
      </c>
      <c r="F63" s="10" t="s">
        <v>22</v>
      </c>
    </row>
    <row r="64" spans="1:6" ht="82.8" x14ac:dyDescent="0.3">
      <c r="A64" s="8" t="s">
        <v>127</v>
      </c>
      <c r="B64" s="12" t="s">
        <v>128</v>
      </c>
      <c r="C64" s="9">
        <v>72100000</v>
      </c>
      <c r="D64" s="11">
        <v>45448</v>
      </c>
      <c r="E64" s="10" t="s">
        <v>22</v>
      </c>
      <c r="F64" s="10" t="s">
        <v>22</v>
      </c>
    </row>
    <row r="65" spans="1:6" ht="96.6" x14ac:dyDescent="0.3">
      <c r="A65" s="8" t="s">
        <v>129</v>
      </c>
      <c r="B65" s="12" t="s">
        <v>130</v>
      </c>
      <c r="C65" s="9">
        <v>51750000</v>
      </c>
      <c r="D65" s="10">
        <v>45449</v>
      </c>
      <c r="E65" s="10" t="s">
        <v>22</v>
      </c>
      <c r="F65" s="10" t="s">
        <v>22</v>
      </c>
    </row>
    <row r="66" spans="1:6" ht="96.6" x14ac:dyDescent="0.3">
      <c r="A66" s="8" t="s">
        <v>131</v>
      </c>
      <c r="B66" s="12" t="s">
        <v>132</v>
      </c>
      <c r="C66" s="9">
        <v>35980000</v>
      </c>
      <c r="D66" s="10">
        <v>45461</v>
      </c>
      <c r="E66" s="10" t="s">
        <v>22</v>
      </c>
      <c r="F66" s="10" t="s">
        <v>22</v>
      </c>
    </row>
    <row r="67" spans="1:6" ht="96.6" x14ac:dyDescent="0.3">
      <c r="A67" s="8" t="s">
        <v>133</v>
      </c>
      <c r="B67" s="12" t="s">
        <v>134</v>
      </c>
      <c r="C67" s="9">
        <v>77000000</v>
      </c>
      <c r="D67" s="10">
        <v>45442</v>
      </c>
      <c r="E67" s="10" t="s">
        <v>22</v>
      </c>
      <c r="F67" s="10" t="s">
        <v>22</v>
      </c>
    </row>
  </sheetData>
  <autoFilter ref="A4:F4"/>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topLeftCell="B2" zoomScale="113" workbookViewId="0">
      <selection activeCell="K74" sqref="K74"/>
    </sheetView>
  </sheetViews>
  <sheetFormatPr baseColWidth="10" defaultColWidth="8.77734375" defaultRowHeight="15.6" x14ac:dyDescent="0.3"/>
  <cols>
    <col min="1" max="1" width="10.33203125" style="24" customWidth="1"/>
    <col min="2" max="2" width="18" style="24" customWidth="1"/>
    <col min="3" max="3" width="13.21875" style="24" customWidth="1"/>
    <col min="4" max="4" width="46" style="24" customWidth="1"/>
    <col min="5" max="5" width="16.33203125" style="25" customWidth="1"/>
    <col min="6" max="6" width="14.33203125" style="25" customWidth="1"/>
    <col min="7" max="7" width="13.77734375" style="24" customWidth="1"/>
    <col min="8" max="8" width="12.88671875" style="24" customWidth="1"/>
    <col min="9" max="9" width="13.77734375" style="24" customWidth="1"/>
    <col min="10" max="10" width="13.44140625" style="24" customWidth="1"/>
    <col min="11" max="11" width="12" style="24" customWidth="1"/>
    <col min="12" max="12" width="61.77734375" style="13" customWidth="1"/>
    <col min="13" max="16384" width="8.77734375" style="13"/>
  </cols>
  <sheetData>
    <row r="1" spans="1:12" ht="15" customHeight="1" x14ac:dyDescent="0.3">
      <c r="A1" s="27"/>
      <c r="B1" s="27"/>
      <c r="C1" s="27"/>
      <c r="D1" s="27"/>
      <c r="E1" s="29" t="s">
        <v>330</v>
      </c>
      <c r="F1" s="29"/>
      <c r="G1" s="29"/>
      <c r="H1" s="29"/>
      <c r="I1" s="29"/>
      <c r="J1" s="29"/>
      <c r="K1" s="29"/>
      <c r="L1" s="29"/>
    </row>
    <row r="2" spans="1:12" ht="21" customHeight="1" x14ac:dyDescent="0.3">
      <c r="A2" s="27"/>
      <c r="B2" s="27"/>
      <c r="C2" s="27"/>
      <c r="D2" s="27"/>
      <c r="E2" s="29"/>
      <c r="F2" s="29"/>
      <c r="G2" s="29"/>
      <c r="H2" s="29"/>
      <c r="I2" s="29"/>
      <c r="J2" s="29"/>
      <c r="K2" s="29"/>
      <c r="L2" s="29"/>
    </row>
    <row r="3" spans="1:12" ht="28.05" customHeight="1" x14ac:dyDescent="0.3">
      <c r="A3" s="28"/>
      <c r="B3" s="28"/>
      <c r="C3" s="28"/>
      <c r="D3" s="28"/>
      <c r="E3" s="30" t="s">
        <v>360</v>
      </c>
      <c r="F3" s="30"/>
      <c r="G3" s="30"/>
      <c r="H3" s="30"/>
      <c r="I3" s="30"/>
      <c r="J3" s="30"/>
      <c r="K3" s="30"/>
      <c r="L3" s="30"/>
    </row>
    <row r="4" spans="1:12" s="14" customFormat="1" ht="62.4" x14ac:dyDescent="0.3">
      <c r="A4" s="16" t="s">
        <v>166</v>
      </c>
      <c r="B4" s="16" t="s">
        <v>136</v>
      </c>
      <c r="C4" s="16" t="s">
        <v>137</v>
      </c>
      <c r="D4" s="16" t="s">
        <v>138</v>
      </c>
      <c r="E4" s="17" t="s">
        <v>139</v>
      </c>
      <c r="F4" s="17" t="s">
        <v>135</v>
      </c>
      <c r="G4" s="16" t="s">
        <v>326</v>
      </c>
      <c r="H4" s="16" t="s">
        <v>329</v>
      </c>
      <c r="I4" s="16" t="s">
        <v>328</v>
      </c>
      <c r="J4" s="16" t="s">
        <v>331</v>
      </c>
      <c r="K4" s="16" t="s">
        <v>332</v>
      </c>
      <c r="L4" s="16" t="s">
        <v>165</v>
      </c>
    </row>
    <row r="5" spans="1:12" ht="93.6" x14ac:dyDescent="0.3">
      <c r="A5" s="18" t="s">
        <v>162</v>
      </c>
      <c r="B5" s="19" t="s">
        <v>167</v>
      </c>
      <c r="C5" s="20" t="s">
        <v>168</v>
      </c>
      <c r="D5" s="21" t="s">
        <v>169</v>
      </c>
      <c r="E5" s="22">
        <v>57120000</v>
      </c>
      <c r="F5" s="22">
        <v>0</v>
      </c>
      <c r="G5" s="20" t="s">
        <v>170</v>
      </c>
      <c r="H5" s="20" t="s">
        <v>171</v>
      </c>
      <c r="I5" s="20" t="s">
        <v>140</v>
      </c>
      <c r="J5" s="23">
        <v>1</v>
      </c>
      <c r="K5" s="23">
        <v>1</v>
      </c>
      <c r="L5" s="15" t="s">
        <v>248</v>
      </c>
    </row>
    <row r="6" spans="1:12" ht="109.2" x14ac:dyDescent="0.3">
      <c r="A6" s="18" t="s">
        <v>162</v>
      </c>
      <c r="B6" s="19" t="s">
        <v>172</v>
      </c>
      <c r="C6" s="20" t="s">
        <v>173</v>
      </c>
      <c r="D6" s="21" t="s">
        <v>174</v>
      </c>
      <c r="E6" s="22">
        <v>34000000</v>
      </c>
      <c r="F6" s="22">
        <v>0</v>
      </c>
      <c r="G6" s="20" t="s">
        <v>175</v>
      </c>
      <c r="H6" s="20" t="s">
        <v>176</v>
      </c>
      <c r="I6" s="20" t="s">
        <v>140</v>
      </c>
      <c r="J6" s="23">
        <v>1</v>
      </c>
      <c r="K6" s="23">
        <v>1</v>
      </c>
      <c r="L6" s="15" t="s">
        <v>247</v>
      </c>
    </row>
    <row r="7" spans="1:12" ht="78" x14ac:dyDescent="0.3">
      <c r="A7" s="18" t="s">
        <v>162</v>
      </c>
      <c r="B7" s="19" t="s">
        <v>177</v>
      </c>
      <c r="C7" s="20" t="s">
        <v>178</v>
      </c>
      <c r="D7" s="21" t="s">
        <v>179</v>
      </c>
      <c r="E7" s="22">
        <v>48666666.670000002</v>
      </c>
      <c r="F7" s="22">
        <v>0</v>
      </c>
      <c r="G7" s="20" t="s">
        <v>180</v>
      </c>
      <c r="H7" s="20" t="s">
        <v>171</v>
      </c>
      <c r="I7" s="20" t="s">
        <v>140</v>
      </c>
      <c r="J7" s="23">
        <v>1</v>
      </c>
      <c r="K7" s="23">
        <v>1</v>
      </c>
      <c r="L7" s="15" t="s">
        <v>246</v>
      </c>
    </row>
    <row r="8" spans="1:12" ht="93.6" x14ac:dyDescent="0.3">
      <c r="A8" s="18" t="s">
        <v>162</v>
      </c>
      <c r="B8" s="19" t="s">
        <v>181</v>
      </c>
      <c r="C8" s="20" t="s">
        <v>1</v>
      </c>
      <c r="D8" s="21" t="s">
        <v>182</v>
      </c>
      <c r="E8" s="22">
        <v>46666666.670000002</v>
      </c>
      <c r="F8" s="22"/>
      <c r="G8" s="20" t="s">
        <v>183</v>
      </c>
      <c r="H8" s="20" t="s">
        <v>171</v>
      </c>
      <c r="I8" s="20" t="s">
        <v>140</v>
      </c>
      <c r="J8" s="23">
        <v>1</v>
      </c>
      <c r="K8" s="23">
        <v>1</v>
      </c>
      <c r="L8" s="15" t="s">
        <v>244</v>
      </c>
    </row>
    <row r="9" spans="1:12" ht="93.6" x14ac:dyDescent="0.3">
      <c r="A9" s="18" t="s">
        <v>162</v>
      </c>
      <c r="B9" s="19" t="s">
        <v>184</v>
      </c>
      <c r="C9" s="20" t="s">
        <v>185</v>
      </c>
      <c r="D9" s="21" t="s">
        <v>186</v>
      </c>
      <c r="E9" s="22">
        <v>22600000</v>
      </c>
      <c r="F9" s="22">
        <v>0</v>
      </c>
      <c r="G9" s="20" t="s">
        <v>187</v>
      </c>
      <c r="H9" s="20" t="s">
        <v>171</v>
      </c>
      <c r="I9" s="20" t="s">
        <v>140</v>
      </c>
      <c r="J9" s="23">
        <v>1</v>
      </c>
      <c r="K9" s="23">
        <v>1</v>
      </c>
      <c r="L9" s="15" t="s">
        <v>242</v>
      </c>
    </row>
    <row r="10" spans="1:12" ht="109.2" x14ac:dyDescent="0.3">
      <c r="A10" s="18" t="s">
        <v>162</v>
      </c>
      <c r="B10" s="19" t="s">
        <v>188</v>
      </c>
      <c r="C10" s="20" t="s">
        <v>185</v>
      </c>
      <c r="D10" s="21" t="s">
        <v>189</v>
      </c>
      <c r="E10" s="22">
        <v>19600000</v>
      </c>
      <c r="F10" s="22">
        <v>3000000</v>
      </c>
      <c r="G10" s="20" t="s">
        <v>187</v>
      </c>
      <c r="H10" s="20" t="s">
        <v>171</v>
      </c>
      <c r="I10" s="20" t="s">
        <v>140</v>
      </c>
      <c r="J10" s="23">
        <v>1</v>
      </c>
      <c r="K10" s="23">
        <v>1</v>
      </c>
      <c r="L10" s="15" t="s">
        <v>243</v>
      </c>
    </row>
    <row r="11" spans="1:12" ht="109.2" x14ac:dyDescent="0.3">
      <c r="A11" s="18" t="s">
        <v>162</v>
      </c>
      <c r="B11" s="19" t="s">
        <v>190</v>
      </c>
      <c r="C11" s="20" t="s">
        <v>185</v>
      </c>
      <c r="D11" s="21" t="s">
        <v>191</v>
      </c>
      <c r="E11" s="22">
        <v>44823371</v>
      </c>
      <c r="F11" s="22">
        <v>0</v>
      </c>
      <c r="G11" s="20" t="s">
        <v>187</v>
      </c>
      <c r="H11" s="20" t="s">
        <v>171</v>
      </c>
      <c r="I11" s="20" t="s">
        <v>140</v>
      </c>
      <c r="J11" s="23">
        <v>1</v>
      </c>
      <c r="K11" s="23">
        <v>1</v>
      </c>
      <c r="L11" s="15" t="s">
        <v>250</v>
      </c>
    </row>
    <row r="12" spans="1:12" ht="124.8" x14ac:dyDescent="0.3">
      <c r="A12" s="18" t="s">
        <v>162</v>
      </c>
      <c r="B12" s="19" t="s">
        <v>192</v>
      </c>
      <c r="C12" s="20" t="s">
        <v>193</v>
      </c>
      <c r="D12" s="21" t="s">
        <v>194</v>
      </c>
      <c r="E12" s="22">
        <v>28000000</v>
      </c>
      <c r="F12" s="22">
        <v>0</v>
      </c>
      <c r="G12" s="20" t="s">
        <v>195</v>
      </c>
      <c r="H12" s="20" t="s">
        <v>171</v>
      </c>
      <c r="I12" s="20" t="s">
        <v>140</v>
      </c>
      <c r="J12" s="23">
        <v>1</v>
      </c>
      <c r="K12" s="23">
        <v>1</v>
      </c>
      <c r="L12" s="15" t="s">
        <v>251</v>
      </c>
    </row>
    <row r="13" spans="1:12" ht="124.8" x14ac:dyDescent="0.3">
      <c r="A13" s="18" t="s">
        <v>162</v>
      </c>
      <c r="B13" s="19" t="s">
        <v>196</v>
      </c>
      <c r="C13" s="20" t="s">
        <v>197</v>
      </c>
      <c r="D13" s="21" t="s">
        <v>198</v>
      </c>
      <c r="E13" s="22">
        <v>25600000</v>
      </c>
      <c r="F13" s="22">
        <v>0</v>
      </c>
      <c r="G13" s="20" t="s">
        <v>199</v>
      </c>
      <c r="H13" s="20" t="s">
        <v>171</v>
      </c>
      <c r="I13" s="20" t="s">
        <v>140</v>
      </c>
      <c r="J13" s="23">
        <v>1</v>
      </c>
      <c r="K13" s="23">
        <v>1</v>
      </c>
      <c r="L13" s="15" t="s">
        <v>252</v>
      </c>
    </row>
    <row r="14" spans="1:12" ht="93.6" x14ac:dyDescent="0.3">
      <c r="A14" s="18" t="s">
        <v>162</v>
      </c>
      <c r="B14" s="19" t="s">
        <v>200</v>
      </c>
      <c r="C14" s="20" t="s">
        <v>201</v>
      </c>
      <c r="D14" s="21" t="s">
        <v>202</v>
      </c>
      <c r="E14" s="22">
        <v>35400000</v>
      </c>
      <c r="F14" s="22">
        <v>0</v>
      </c>
      <c r="G14" s="20" t="s">
        <v>203</v>
      </c>
      <c r="H14" s="20" t="s">
        <v>204</v>
      </c>
      <c r="I14" s="20" t="s">
        <v>140</v>
      </c>
      <c r="J14" s="23">
        <v>1</v>
      </c>
      <c r="K14" s="23">
        <v>1</v>
      </c>
      <c r="L14" s="15" t="s">
        <v>253</v>
      </c>
    </row>
    <row r="15" spans="1:12" ht="109.2" x14ac:dyDescent="0.3">
      <c r="A15" s="18" t="s">
        <v>162</v>
      </c>
      <c r="B15" s="19" t="s">
        <v>205</v>
      </c>
      <c r="C15" s="20" t="s">
        <v>203</v>
      </c>
      <c r="D15" s="21" t="s">
        <v>206</v>
      </c>
      <c r="E15" s="22">
        <v>22500000</v>
      </c>
      <c r="F15" s="22">
        <v>0</v>
      </c>
      <c r="G15" s="20" t="s">
        <v>207</v>
      </c>
      <c r="H15" s="20" t="s">
        <v>208</v>
      </c>
      <c r="I15" s="20" t="s">
        <v>140</v>
      </c>
      <c r="J15" s="23">
        <v>1</v>
      </c>
      <c r="K15" s="23">
        <v>1</v>
      </c>
      <c r="L15" s="15" t="s">
        <v>254</v>
      </c>
    </row>
    <row r="16" spans="1:12" ht="109.2" x14ac:dyDescent="0.3">
      <c r="A16" s="18" t="s">
        <v>162</v>
      </c>
      <c r="B16" s="19" t="s">
        <v>209</v>
      </c>
      <c r="C16" s="20" t="s">
        <v>210</v>
      </c>
      <c r="D16" s="21" t="s">
        <v>211</v>
      </c>
      <c r="E16" s="22">
        <v>15950000</v>
      </c>
      <c r="F16" s="22">
        <v>0</v>
      </c>
      <c r="G16" s="20" t="s">
        <v>212</v>
      </c>
      <c r="H16" s="20" t="s">
        <v>171</v>
      </c>
      <c r="I16" s="20" t="s">
        <v>140</v>
      </c>
      <c r="J16" s="23">
        <v>1</v>
      </c>
      <c r="K16" s="23">
        <v>1</v>
      </c>
      <c r="L16" s="15" t="s">
        <v>255</v>
      </c>
    </row>
    <row r="17" spans="1:12" ht="124.8" x14ac:dyDescent="0.3">
      <c r="A17" s="18" t="s">
        <v>162</v>
      </c>
      <c r="B17" s="19" t="s">
        <v>213</v>
      </c>
      <c r="C17" s="20" t="s">
        <v>214</v>
      </c>
      <c r="D17" s="21" t="s">
        <v>215</v>
      </c>
      <c r="E17" s="22">
        <v>24333333</v>
      </c>
      <c r="F17" s="22">
        <v>0</v>
      </c>
      <c r="G17" s="20" t="s">
        <v>216</v>
      </c>
      <c r="H17" s="20" t="s">
        <v>171</v>
      </c>
      <c r="I17" s="20" t="s">
        <v>140</v>
      </c>
      <c r="J17" s="23">
        <v>1</v>
      </c>
      <c r="K17" s="23">
        <v>1</v>
      </c>
      <c r="L17" s="15" t="s">
        <v>257</v>
      </c>
    </row>
    <row r="18" spans="1:12" ht="78" x14ac:dyDescent="0.3">
      <c r="A18" s="18" t="s">
        <v>162</v>
      </c>
      <c r="B18" s="19" t="s">
        <v>0</v>
      </c>
      <c r="C18" s="20" t="s">
        <v>1</v>
      </c>
      <c r="D18" s="21" t="s">
        <v>2</v>
      </c>
      <c r="E18" s="22">
        <f>164197211.5+47075347.92</f>
        <v>211272559.42000002</v>
      </c>
      <c r="F18" s="22">
        <f>52072441+47075347.92</f>
        <v>99147788.920000002</v>
      </c>
      <c r="G18" s="20" t="s">
        <v>4</v>
      </c>
      <c r="H18" s="20">
        <v>45382</v>
      </c>
      <c r="I18" s="20">
        <v>45498</v>
      </c>
      <c r="J18" s="23">
        <v>0.92</v>
      </c>
      <c r="K18" s="23">
        <v>0.92</v>
      </c>
      <c r="L18" s="15" t="s">
        <v>245</v>
      </c>
    </row>
    <row r="19" spans="1:12" ht="78" x14ac:dyDescent="0.3">
      <c r="A19" s="18" t="s">
        <v>162</v>
      </c>
      <c r="B19" s="19" t="s">
        <v>5</v>
      </c>
      <c r="C19" s="20" t="s">
        <v>6</v>
      </c>
      <c r="D19" s="21" t="s">
        <v>7</v>
      </c>
      <c r="E19" s="22">
        <v>18472608</v>
      </c>
      <c r="F19" s="22">
        <v>3848460</v>
      </c>
      <c r="G19" s="20" t="s">
        <v>8</v>
      </c>
      <c r="H19" s="20" t="s">
        <v>9</v>
      </c>
      <c r="I19" s="20"/>
      <c r="J19" s="23">
        <v>0.57999999999999996</v>
      </c>
      <c r="K19" s="23">
        <v>0.67</v>
      </c>
      <c r="L19" s="15" t="s">
        <v>256</v>
      </c>
    </row>
    <row r="20" spans="1:12" ht="78" x14ac:dyDescent="0.3">
      <c r="A20" s="18" t="s">
        <v>164</v>
      </c>
      <c r="B20" s="19" t="s">
        <v>237</v>
      </c>
      <c r="C20" s="20" t="s">
        <v>238</v>
      </c>
      <c r="D20" s="21" t="s">
        <v>239</v>
      </c>
      <c r="E20" s="22">
        <v>131349018.04000001</v>
      </c>
      <c r="F20" s="22">
        <v>0</v>
      </c>
      <c r="G20" s="20" t="s">
        <v>238</v>
      </c>
      <c r="H20" s="20">
        <v>44948</v>
      </c>
      <c r="I20" s="20"/>
      <c r="J20" s="23">
        <v>1</v>
      </c>
      <c r="K20" s="23">
        <v>1</v>
      </c>
      <c r="L20" s="15" t="s">
        <v>309</v>
      </c>
    </row>
    <row r="21" spans="1:12" ht="78" x14ac:dyDescent="0.3">
      <c r="A21" s="18" t="s">
        <v>164</v>
      </c>
      <c r="B21" s="19" t="s">
        <v>240</v>
      </c>
      <c r="C21" s="20" t="s">
        <v>241</v>
      </c>
      <c r="D21" s="21" t="s">
        <v>239</v>
      </c>
      <c r="E21" s="22">
        <v>5197704.97</v>
      </c>
      <c r="F21" s="22">
        <v>0</v>
      </c>
      <c r="G21" s="20" t="s">
        <v>241</v>
      </c>
      <c r="H21" s="20">
        <v>45290</v>
      </c>
      <c r="I21" s="20"/>
      <c r="J21" s="23">
        <v>1</v>
      </c>
      <c r="K21" s="23">
        <v>1</v>
      </c>
      <c r="L21" s="15" t="s">
        <v>310</v>
      </c>
    </row>
    <row r="22" spans="1:12" ht="124.8" x14ac:dyDescent="0.3">
      <c r="A22" s="18" t="s">
        <v>162</v>
      </c>
      <c r="B22" s="19" t="s">
        <v>232</v>
      </c>
      <c r="C22" s="20" t="s">
        <v>233</v>
      </c>
      <c r="D22" s="21" t="s">
        <v>234</v>
      </c>
      <c r="E22" s="22">
        <v>185840000</v>
      </c>
      <c r="F22" s="22">
        <v>0</v>
      </c>
      <c r="G22" s="20" t="s">
        <v>235</v>
      </c>
      <c r="H22" s="20" t="s">
        <v>236</v>
      </c>
      <c r="I22" s="20"/>
      <c r="J22" s="23">
        <v>1</v>
      </c>
      <c r="K22" s="23">
        <v>1</v>
      </c>
      <c r="L22" s="15" t="s">
        <v>249</v>
      </c>
    </row>
    <row r="23" spans="1:12" ht="78" x14ac:dyDescent="0.3">
      <c r="A23" s="18" t="s">
        <v>162</v>
      </c>
      <c r="B23" s="19" t="s">
        <v>217</v>
      </c>
      <c r="C23" s="20" t="s">
        <v>11</v>
      </c>
      <c r="D23" s="21" t="s">
        <v>218</v>
      </c>
      <c r="E23" s="22">
        <v>39785667</v>
      </c>
      <c r="F23" s="22">
        <v>0</v>
      </c>
      <c r="G23" s="20" t="s">
        <v>13</v>
      </c>
      <c r="H23" s="20" t="s">
        <v>219</v>
      </c>
      <c r="I23" s="20" t="s">
        <v>140</v>
      </c>
      <c r="J23" s="23">
        <v>1</v>
      </c>
      <c r="K23" s="23">
        <v>1</v>
      </c>
      <c r="L23" s="15" t="s">
        <v>258</v>
      </c>
    </row>
    <row r="24" spans="1:12" ht="93.6" x14ac:dyDescent="0.3">
      <c r="A24" s="18" t="s">
        <v>162</v>
      </c>
      <c r="B24" s="19" t="s">
        <v>220</v>
      </c>
      <c r="C24" s="20" t="s">
        <v>11</v>
      </c>
      <c r="D24" s="21" t="s">
        <v>221</v>
      </c>
      <c r="E24" s="22">
        <v>29500000</v>
      </c>
      <c r="F24" s="22">
        <v>0</v>
      </c>
      <c r="G24" s="20" t="s">
        <v>13</v>
      </c>
      <c r="H24" s="20" t="s">
        <v>219</v>
      </c>
      <c r="I24" s="20" t="s">
        <v>140</v>
      </c>
      <c r="J24" s="23">
        <v>1</v>
      </c>
      <c r="K24" s="23">
        <v>1</v>
      </c>
      <c r="L24" s="15" t="s">
        <v>314</v>
      </c>
    </row>
    <row r="25" spans="1:12" ht="78" x14ac:dyDescent="0.3">
      <c r="A25" s="18" t="s">
        <v>162</v>
      </c>
      <c r="B25" s="19" t="s">
        <v>222</v>
      </c>
      <c r="C25" s="20" t="s">
        <v>11</v>
      </c>
      <c r="D25" s="21" t="s">
        <v>223</v>
      </c>
      <c r="E25" s="22">
        <v>41300000</v>
      </c>
      <c r="F25" s="22">
        <v>0</v>
      </c>
      <c r="G25" s="20" t="s">
        <v>13</v>
      </c>
      <c r="H25" s="20" t="s">
        <v>219</v>
      </c>
      <c r="I25" s="20" t="s">
        <v>140</v>
      </c>
      <c r="J25" s="23">
        <v>1</v>
      </c>
      <c r="K25" s="23">
        <v>1</v>
      </c>
      <c r="L25" s="15" t="s">
        <v>259</v>
      </c>
    </row>
    <row r="26" spans="1:12" ht="93.6" x14ac:dyDescent="0.3">
      <c r="A26" s="18" t="s">
        <v>162</v>
      </c>
      <c r="B26" s="19" t="s">
        <v>224</v>
      </c>
      <c r="C26" s="20" t="s">
        <v>11</v>
      </c>
      <c r="D26" s="21" t="s">
        <v>225</v>
      </c>
      <c r="E26" s="22">
        <v>48730500</v>
      </c>
      <c r="F26" s="22">
        <v>0</v>
      </c>
      <c r="G26" s="20" t="s">
        <v>14</v>
      </c>
      <c r="H26" s="20" t="s">
        <v>219</v>
      </c>
      <c r="I26" s="20" t="s">
        <v>140</v>
      </c>
      <c r="J26" s="23">
        <v>1</v>
      </c>
      <c r="K26" s="23">
        <v>1</v>
      </c>
      <c r="L26" s="15" t="s">
        <v>262</v>
      </c>
    </row>
    <row r="27" spans="1:12" ht="109.2" x14ac:dyDescent="0.3">
      <c r="A27" s="18" t="s">
        <v>162</v>
      </c>
      <c r="B27" s="19" t="s">
        <v>226</v>
      </c>
      <c r="C27" s="20" t="s">
        <v>11</v>
      </c>
      <c r="D27" s="21" t="s">
        <v>227</v>
      </c>
      <c r="E27" s="22">
        <v>25566667</v>
      </c>
      <c r="F27" s="22">
        <v>0</v>
      </c>
      <c r="G27" s="20" t="s">
        <v>14</v>
      </c>
      <c r="H27" s="20" t="s">
        <v>219</v>
      </c>
      <c r="I27" s="20">
        <v>45337</v>
      </c>
      <c r="J27" s="23">
        <v>1</v>
      </c>
      <c r="K27" s="23">
        <v>1</v>
      </c>
      <c r="L27" s="15" t="s">
        <v>263</v>
      </c>
    </row>
    <row r="28" spans="1:12" ht="78" x14ac:dyDescent="0.3">
      <c r="A28" s="19" t="s">
        <v>162</v>
      </c>
      <c r="B28" s="19" t="s">
        <v>228</v>
      </c>
      <c r="C28" s="20" t="s">
        <v>11</v>
      </c>
      <c r="D28" s="21" t="s">
        <v>229</v>
      </c>
      <c r="E28" s="22">
        <v>40950000</v>
      </c>
      <c r="F28" s="22">
        <v>0</v>
      </c>
      <c r="G28" s="20" t="s">
        <v>14</v>
      </c>
      <c r="H28" s="20" t="s">
        <v>219</v>
      </c>
      <c r="I28" s="20" t="s">
        <v>140</v>
      </c>
      <c r="J28" s="23">
        <v>1</v>
      </c>
      <c r="K28" s="23">
        <v>1</v>
      </c>
      <c r="L28" s="15" t="s">
        <v>261</v>
      </c>
    </row>
    <row r="29" spans="1:12" ht="93.6" x14ac:dyDescent="0.3">
      <c r="A29" s="19" t="s">
        <v>162</v>
      </c>
      <c r="B29" s="19" t="s">
        <v>230</v>
      </c>
      <c r="C29" s="20" t="s">
        <v>11</v>
      </c>
      <c r="D29" s="21" t="s">
        <v>231</v>
      </c>
      <c r="E29" s="22">
        <v>25350000</v>
      </c>
      <c r="F29" s="22">
        <v>0</v>
      </c>
      <c r="G29" s="20" t="s">
        <v>14</v>
      </c>
      <c r="H29" s="20" t="s">
        <v>219</v>
      </c>
      <c r="I29" s="20" t="s">
        <v>140</v>
      </c>
      <c r="J29" s="23">
        <v>1</v>
      </c>
      <c r="K29" s="23">
        <v>1</v>
      </c>
      <c r="L29" s="15" t="s">
        <v>264</v>
      </c>
    </row>
    <row r="30" spans="1:12" ht="124.8" x14ac:dyDescent="0.3">
      <c r="A30" s="19" t="s">
        <v>162</v>
      </c>
      <c r="B30" s="19" t="s">
        <v>10</v>
      </c>
      <c r="C30" s="20" t="s">
        <v>11</v>
      </c>
      <c r="D30" s="21" t="s">
        <v>12</v>
      </c>
      <c r="E30" s="22">
        <v>33150000</v>
      </c>
      <c r="F30" s="22">
        <v>16433333.33</v>
      </c>
      <c r="G30" s="20" t="s">
        <v>14</v>
      </c>
      <c r="H30" s="20">
        <v>45412</v>
      </c>
      <c r="I30" s="20" t="s">
        <v>15</v>
      </c>
      <c r="J30" s="23">
        <v>1</v>
      </c>
      <c r="K30" s="23">
        <v>1</v>
      </c>
      <c r="L30" s="15" t="s">
        <v>265</v>
      </c>
    </row>
    <row r="31" spans="1:12" ht="109.2" x14ac:dyDescent="0.3">
      <c r="A31" s="19" t="s">
        <v>162</v>
      </c>
      <c r="B31" s="19" t="s">
        <v>16</v>
      </c>
      <c r="C31" s="20" t="s">
        <v>11</v>
      </c>
      <c r="D31" s="21" t="s">
        <v>17</v>
      </c>
      <c r="E31" s="22">
        <v>33433333</v>
      </c>
      <c r="F31" s="22">
        <v>16433333.33</v>
      </c>
      <c r="G31" s="20" t="s">
        <v>13</v>
      </c>
      <c r="H31" s="20">
        <v>45412</v>
      </c>
      <c r="I31" s="20" t="s">
        <v>15</v>
      </c>
      <c r="J31" s="23">
        <v>1</v>
      </c>
      <c r="K31" s="23">
        <v>1</v>
      </c>
      <c r="L31" s="15" t="s">
        <v>260</v>
      </c>
    </row>
    <row r="32" spans="1:12" ht="124.8" x14ac:dyDescent="0.3">
      <c r="A32" s="19" t="s">
        <v>162</v>
      </c>
      <c r="B32" s="19" t="s">
        <v>18</v>
      </c>
      <c r="C32" s="20" t="s">
        <v>19</v>
      </c>
      <c r="D32" s="21" t="s">
        <v>20</v>
      </c>
      <c r="E32" s="22">
        <v>51714000</v>
      </c>
      <c r="F32" s="22">
        <v>0</v>
      </c>
      <c r="G32" s="20" t="s">
        <v>21</v>
      </c>
      <c r="H32" s="20" t="s">
        <v>22</v>
      </c>
      <c r="I32" s="20"/>
      <c r="J32" s="23">
        <v>0.46</v>
      </c>
      <c r="K32" s="23">
        <v>0.55000000000000004</v>
      </c>
      <c r="L32" s="15" t="s">
        <v>267</v>
      </c>
    </row>
    <row r="33" spans="1:12" ht="109.2" x14ac:dyDescent="0.3">
      <c r="A33" s="19" t="s">
        <v>162</v>
      </c>
      <c r="B33" s="19" t="s">
        <v>23</v>
      </c>
      <c r="C33" s="20" t="s">
        <v>24</v>
      </c>
      <c r="D33" s="21" t="s">
        <v>25</v>
      </c>
      <c r="E33" s="22">
        <v>215985000</v>
      </c>
      <c r="F33" s="22">
        <v>0</v>
      </c>
      <c r="G33" s="20" t="s">
        <v>26</v>
      </c>
      <c r="H33" s="20" t="s">
        <v>22</v>
      </c>
      <c r="I33" s="20"/>
      <c r="J33" s="23">
        <v>0.46</v>
      </c>
      <c r="K33" s="23">
        <v>0.56000000000000005</v>
      </c>
      <c r="L33" s="15" t="s">
        <v>268</v>
      </c>
    </row>
    <row r="34" spans="1:12" ht="78" x14ac:dyDescent="0.3">
      <c r="A34" s="19" t="s">
        <v>162</v>
      </c>
      <c r="B34" s="19" t="s">
        <v>27</v>
      </c>
      <c r="C34" s="20" t="s">
        <v>26</v>
      </c>
      <c r="D34" s="21" t="s">
        <v>28</v>
      </c>
      <c r="E34" s="22">
        <v>200000000</v>
      </c>
      <c r="F34" s="22">
        <v>0</v>
      </c>
      <c r="G34" s="20" t="s">
        <v>29</v>
      </c>
      <c r="H34" s="20" t="s">
        <v>22</v>
      </c>
      <c r="I34" s="20"/>
      <c r="J34" s="23">
        <v>0.44</v>
      </c>
      <c r="K34" s="23">
        <v>0.54</v>
      </c>
      <c r="L34" s="15" t="s">
        <v>269</v>
      </c>
    </row>
    <row r="35" spans="1:12" ht="78" x14ac:dyDescent="0.3">
      <c r="A35" s="19" t="s">
        <v>162</v>
      </c>
      <c r="B35" s="19" t="s">
        <v>30</v>
      </c>
      <c r="C35" s="20" t="s">
        <v>29</v>
      </c>
      <c r="D35" s="21" t="s">
        <v>31</v>
      </c>
      <c r="E35" s="22">
        <v>162500000</v>
      </c>
      <c r="F35" s="22">
        <v>0</v>
      </c>
      <c r="G35" s="20" t="s">
        <v>32</v>
      </c>
      <c r="H35" s="20" t="s">
        <v>22</v>
      </c>
      <c r="I35" s="20"/>
      <c r="J35" s="23">
        <v>0.46</v>
      </c>
      <c r="K35" s="23">
        <v>0.56000000000000005</v>
      </c>
      <c r="L35" s="15" t="s">
        <v>270</v>
      </c>
    </row>
    <row r="36" spans="1:12" ht="78" x14ac:dyDescent="0.3">
      <c r="A36" s="19" t="s">
        <v>162</v>
      </c>
      <c r="B36" s="19" t="s">
        <v>33</v>
      </c>
      <c r="C36" s="20" t="s">
        <v>32</v>
      </c>
      <c r="D36" s="21" t="s">
        <v>34</v>
      </c>
      <c r="E36" s="22">
        <v>212058000</v>
      </c>
      <c r="F36" s="22">
        <v>0</v>
      </c>
      <c r="G36" s="20" t="s">
        <v>35</v>
      </c>
      <c r="H36" s="20" t="s">
        <v>22</v>
      </c>
      <c r="I36" s="20"/>
      <c r="J36" s="23">
        <v>0.46</v>
      </c>
      <c r="K36" s="23">
        <v>0.56000000000000005</v>
      </c>
      <c r="L36" s="15" t="s">
        <v>271</v>
      </c>
    </row>
    <row r="37" spans="1:12" ht="93.6" x14ac:dyDescent="0.3">
      <c r="A37" s="19" t="s">
        <v>162</v>
      </c>
      <c r="B37" s="19" t="s">
        <v>36</v>
      </c>
      <c r="C37" s="20" t="s">
        <v>37</v>
      </c>
      <c r="D37" s="21" t="s">
        <v>38</v>
      </c>
      <c r="E37" s="22">
        <v>161000000</v>
      </c>
      <c r="F37" s="22">
        <v>0</v>
      </c>
      <c r="G37" s="20" t="s">
        <v>37</v>
      </c>
      <c r="H37" s="20" t="s">
        <v>22</v>
      </c>
      <c r="I37" s="20"/>
      <c r="J37" s="23">
        <v>0.44</v>
      </c>
      <c r="K37" s="23">
        <v>0.54</v>
      </c>
      <c r="L37" s="15" t="s">
        <v>273</v>
      </c>
    </row>
    <row r="38" spans="1:12" ht="124.8" x14ac:dyDescent="0.3">
      <c r="A38" s="19" t="s">
        <v>162</v>
      </c>
      <c r="B38" s="19" t="s">
        <v>39</v>
      </c>
      <c r="C38" s="20" t="s">
        <v>40</v>
      </c>
      <c r="D38" s="21" t="s">
        <v>41</v>
      </c>
      <c r="E38" s="22">
        <v>91233333</v>
      </c>
      <c r="F38" s="22">
        <v>0</v>
      </c>
      <c r="G38" s="20" t="s">
        <v>42</v>
      </c>
      <c r="H38" s="20" t="s">
        <v>43</v>
      </c>
      <c r="I38" s="20"/>
      <c r="J38" s="23">
        <v>0.44</v>
      </c>
      <c r="K38" s="23">
        <v>0.54</v>
      </c>
      <c r="L38" s="15" t="s">
        <v>272</v>
      </c>
    </row>
    <row r="39" spans="1:12" ht="109.2" x14ac:dyDescent="0.3">
      <c r="A39" s="19" t="s">
        <v>162</v>
      </c>
      <c r="B39" s="19" t="s">
        <v>44</v>
      </c>
      <c r="C39" s="20" t="s">
        <v>45</v>
      </c>
      <c r="D39" s="21" t="s">
        <v>46</v>
      </c>
      <c r="E39" s="22">
        <v>68250000</v>
      </c>
      <c r="F39" s="22">
        <v>0</v>
      </c>
      <c r="G39" s="20" t="s">
        <v>47</v>
      </c>
      <c r="H39" s="20" t="s">
        <v>22</v>
      </c>
      <c r="I39" s="20"/>
      <c r="J39" s="23">
        <v>0.42</v>
      </c>
      <c r="K39" s="23">
        <v>0.51</v>
      </c>
      <c r="L39" s="15" t="s">
        <v>274</v>
      </c>
    </row>
    <row r="40" spans="1:12" ht="124.8" x14ac:dyDescent="0.3">
      <c r="A40" s="19" t="s">
        <v>162</v>
      </c>
      <c r="B40" s="19" t="s">
        <v>48</v>
      </c>
      <c r="C40" s="20" t="s">
        <v>45</v>
      </c>
      <c r="D40" s="21" t="s">
        <v>49</v>
      </c>
      <c r="E40" s="22">
        <v>105000000</v>
      </c>
      <c r="F40" s="22">
        <v>0</v>
      </c>
      <c r="G40" s="20" t="s">
        <v>50</v>
      </c>
      <c r="H40" s="20" t="s">
        <v>22</v>
      </c>
      <c r="I40" s="20"/>
      <c r="J40" s="23">
        <v>0.42</v>
      </c>
      <c r="K40" s="23">
        <v>0.51</v>
      </c>
      <c r="L40" s="15" t="s">
        <v>275</v>
      </c>
    </row>
    <row r="41" spans="1:12" ht="109.2" x14ac:dyDescent="0.3">
      <c r="A41" s="19" t="s">
        <v>162</v>
      </c>
      <c r="B41" s="19" t="s">
        <v>51</v>
      </c>
      <c r="C41" s="20" t="s">
        <v>45</v>
      </c>
      <c r="D41" s="21" t="s">
        <v>52</v>
      </c>
      <c r="E41" s="22">
        <v>78750000</v>
      </c>
      <c r="F41" s="22">
        <v>0</v>
      </c>
      <c r="G41" s="20" t="s">
        <v>53</v>
      </c>
      <c r="H41" s="20" t="s">
        <v>22</v>
      </c>
      <c r="I41" s="20"/>
      <c r="J41" s="23">
        <v>0.42</v>
      </c>
      <c r="K41" s="23">
        <v>0.51</v>
      </c>
      <c r="L41" s="15" t="s">
        <v>277</v>
      </c>
    </row>
    <row r="42" spans="1:12" ht="109.2" x14ac:dyDescent="0.3">
      <c r="A42" s="19" t="s">
        <v>162</v>
      </c>
      <c r="B42" s="19" t="s">
        <v>54</v>
      </c>
      <c r="C42" s="20" t="s">
        <v>50</v>
      </c>
      <c r="D42" s="21" t="s">
        <v>55</v>
      </c>
      <c r="E42" s="22">
        <v>52833333</v>
      </c>
      <c r="F42" s="22">
        <v>0</v>
      </c>
      <c r="G42" s="20" t="s">
        <v>56</v>
      </c>
      <c r="H42" s="20" t="s">
        <v>22</v>
      </c>
      <c r="I42" s="20"/>
      <c r="J42" s="23">
        <v>0.41</v>
      </c>
      <c r="K42" s="23">
        <v>0.5</v>
      </c>
      <c r="L42" s="15" t="s">
        <v>276</v>
      </c>
    </row>
    <row r="43" spans="1:12" ht="109.2" x14ac:dyDescent="0.3">
      <c r="A43" s="19" t="s">
        <v>162</v>
      </c>
      <c r="B43" s="19" t="s">
        <v>57</v>
      </c>
      <c r="C43" s="20" t="s">
        <v>58</v>
      </c>
      <c r="D43" s="21" t="s">
        <v>59</v>
      </c>
      <c r="E43" s="22">
        <v>66950000</v>
      </c>
      <c r="F43" s="22">
        <v>0</v>
      </c>
      <c r="G43" s="20" t="s">
        <v>60</v>
      </c>
      <c r="H43" s="20" t="s">
        <v>22</v>
      </c>
      <c r="I43" s="20"/>
      <c r="J43" s="23">
        <v>0.4</v>
      </c>
      <c r="K43" s="23">
        <v>0.49</v>
      </c>
      <c r="L43" s="15" t="s">
        <v>278</v>
      </c>
    </row>
    <row r="44" spans="1:12" ht="78" x14ac:dyDescent="0.3">
      <c r="A44" s="19" t="s">
        <v>162</v>
      </c>
      <c r="B44" s="19" t="s">
        <v>61</v>
      </c>
      <c r="C44" s="20" t="s">
        <v>62</v>
      </c>
      <c r="D44" s="21" t="s">
        <v>63</v>
      </c>
      <c r="E44" s="22">
        <v>152500000</v>
      </c>
      <c r="F44" s="22">
        <v>0</v>
      </c>
      <c r="G44" s="20" t="s">
        <v>64</v>
      </c>
      <c r="H44" s="20" t="s">
        <v>22</v>
      </c>
      <c r="I44" s="20"/>
      <c r="J44" s="23">
        <v>0.39</v>
      </c>
      <c r="K44" s="23">
        <v>0.49</v>
      </c>
      <c r="L44" s="15" t="s">
        <v>279</v>
      </c>
    </row>
    <row r="45" spans="1:12" ht="109.2" x14ac:dyDescent="0.3">
      <c r="A45" s="19" t="s">
        <v>162</v>
      </c>
      <c r="B45" s="19" t="s">
        <v>65</v>
      </c>
      <c r="C45" s="20" t="s">
        <v>62</v>
      </c>
      <c r="D45" s="21" t="s">
        <v>66</v>
      </c>
      <c r="E45" s="22">
        <v>119000000</v>
      </c>
      <c r="F45" s="22">
        <v>0</v>
      </c>
      <c r="G45" s="20" t="s">
        <v>64</v>
      </c>
      <c r="H45" s="20" t="s">
        <v>22</v>
      </c>
      <c r="I45" s="20"/>
      <c r="J45" s="23">
        <v>0.39</v>
      </c>
      <c r="K45" s="23">
        <v>0.49</v>
      </c>
      <c r="L45" s="15" t="s">
        <v>280</v>
      </c>
    </row>
    <row r="46" spans="1:12" ht="78" x14ac:dyDescent="0.3">
      <c r="A46" s="19" t="s">
        <v>162</v>
      </c>
      <c r="B46" s="19" t="s">
        <v>67</v>
      </c>
      <c r="C46" s="20" t="s">
        <v>64</v>
      </c>
      <c r="D46" s="21" t="s">
        <v>68</v>
      </c>
      <c r="E46" s="22">
        <v>148500000</v>
      </c>
      <c r="F46" s="22">
        <v>0</v>
      </c>
      <c r="G46" s="20" t="s">
        <v>69</v>
      </c>
      <c r="H46" s="20" t="s">
        <v>22</v>
      </c>
      <c r="I46" s="20"/>
      <c r="J46" s="23">
        <v>0.39</v>
      </c>
      <c r="K46" s="23">
        <v>0.49</v>
      </c>
      <c r="L46" s="15" t="s">
        <v>281</v>
      </c>
    </row>
    <row r="47" spans="1:12" ht="124.8" x14ac:dyDescent="0.3">
      <c r="A47" s="19" t="s">
        <v>162</v>
      </c>
      <c r="B47" s="19" t="s">
        <v>70</v>
      </c>
      <c r="C47" s="20" t="s">
        <v>71</v>
      </c>
      <c r="D47" s="21" t="s">
        <v>72</v>
      </c>
      <c r="E47" s="22">
        <v>119000000</v>
      </c>
      <c r="F47" s="22">
        <v>0</v>
      </c>
      <c r="G47" s="20" t="s">
        <v>73</v>
      </c>
      <c r="H47" s="20" t="s">
        <v>22</v>
      </c>
      <c r="I47" s="20"/>
      <c r="J47" s="23">
        <v>0.37</v>
      </c>
      <c r="K47" s="23">
        <v>0.47</v>
      </c>
      <c r="L47" s="15" t="s">
        <v>282</v>
      </c>
    </row>
    <row r="48" spans="1:12" ht="78" x14ac:dyDescent="0.3">
      <c r="A48" s="19" t="s">
        <v>162</v>
      </c>
      <c r="B48" s="19" t="s">
        <v>74</v>
      </c>
      <c r="C48" s="20" t="s">
        <v>73</v>
      </c>
      <c r="D48" s="21" t="s">
        <v>75</v>
      </c>
      <c r="E48" s="22">
        <v>115600000</v>
      </c>
      <c r="F48" s="22">
        <v>0</v>
      </c>
      <c r="G48" s="20" t="s">
        <v>76</v>
      </c>
      <c r="H48" s="20" t="s">
        <v>22</v>
      </c>
      <c r="I48" s="20"/>
      <c r="J48" s="23">
        <v>0.37</v>
      </c>
      <c r="K48" s="23">
        <v>0.47</v>
      </c>
      <c r="L48" s="15" t="s">
        <v>283</v>
      </c>
    </row>
    <row r="49" spans="1:12" ht="78" x14ac:dyDescent="0.3">
      <c r="A49" s="19" t="s">
        <v>162</v>
      </c>
      <c r="B49" s="19" t="s">
        <v>77</v>
      </c>
      <c r="C49" s="20" t="s">
        <v>78</v>
      </c>
      <c r="D49" s="21" t="s">
        <v>79</v>
      </c>
      <c r="E49" s="22">
        <v>23489000</v>
      </c>
      <c r="F49" s="22">
        <v>0</v>
      </c>
      <c r="G49" s="20" t="s">
        <v>80</v>
      </c>
      <c r="H49" s="20" t="s">
        <v>22</v>
      </c>
      <c r="I49" s="20"/>
      <c r="J49" s="23">
        <v>0.4</v>
      </c>
      <c r="K49" s="23">
        <v>0.5</v>
      </c>
      <c r="L49" s="15" t="s">
        <v>284</v>
      </c>
    </row>
    <row r="50" spans="1:12" ht="93.6" x14ac:dyDescent="0.3">
      <c r="A50" s="19" t="s">
        <v>162</v>
      </c>
      <c r="B50" s="19" t="s">
        <v>81</v>
      </c>
      <c r="C50" s="20" t="s">
        <v>80</v>
      </c>
      <c r="D50" s="21" t="s">
        <v>82</v>
      </c>
      <c r="E50" s="22">
        <v>185223500</v>
      </c>
      <c r="F50" s="22">
        <v>0</v>
      </c>
      <c r="G50" s="20" t="s">
        <v>3</v>
      </c>
      <c r="H50" s="20" t="s">
        <v>22</v>
      </c>
      <c r="I50" s="20"/>
      <c r="J50" s="23">
        <v>0.47</v>
      </c>
      <c r="K50" s="23">
        <v>0.36</v>
      </c>
      <c r="L50" s="15" t="s">
        <v>285</v>
      </c>
    </row>
    <row r="51" spans="1:12" ht="78" x14ac:dyDescent="0.3">
      <c r="A51" s="19" t="s">
        <v>162</v>
      </c>
      <c r="B51" s="19" t="s">
        <v>83</v>
      </c>
      <c r="C51" s="20" t="s">
        <v>84</v>
      </c>
      <c r="D51" s="21" t="s">
        <v>85</v>
      </c>
      <c r="E51" s="22">
        <v>34903333</v>
      </c>
      <c r="F51" s="22">
        <v>0</v>
      </c>
      <c r="G51" s="20" t="s">
        <v>3</v>
      </c>
      <c r="H51" s="20" t="s">
        <v>22</v>
      </c>
      <c r="I51" s="20"/>
      <c r="J51" s="23">
        <v>0.47</v>
      </c>
      <c r="K51" s="23">
        <v>0.36</v>
      </c>
      <c r="L51" s="15" t="s">
        <v>286</v>
      </c>
    </row>
    <row r="52" spans="1:12" ht="93.6" x14ac:dyDescent="0.3">
      <c r="A52" s="19" t="s">
        <v>162</v>
      </c>
      <c r="B52" s="19" t="s">
        <v>86</v>
      </c>
      <c r="C52" s="20" t="s">
        <v>87</v>
      </c>
      <c r="D52" s="21" t="s">
        <v>88</v>
      </c>
      <c r="E52" s="22">
        <v>75366667</v>
      </c>
      <c r="F52" s="22">
        <v>0</v>
      </c>
      <c r="G52" s="20" t="s">
        <v>89</v>
      </c>
      <c r="H52" s="20" t="s">
        <v>22</v>
      </c>
      <c r="I52" s="20"/>
      <c r="J52" s="23">
        <v>0.43</v>
      </c>
      <c r="K52" s="23">
        <v>0.32</v>
      </c>
      <c r="L52" s="15" t="s">
        <v>287</v>
      </c>
    </row>
    <row r="53" spans="1:12" ht="109.2" x14ac:dyDescent="0.3">
      <c r="A53" s="19" t="s">
        <v>162</v>
      </c>
      <c r="B53" s="19" t="s">
        <v>90</v>
      </c>
      <c r="C53" s="20" t="s">
        <v>91</v>
      </c>
      <c r="D53" s="21" t="s">
        <v>92</v>
      </c>
      <c r="E53" s="22">
        <v>71400000</v>
      </c>
      <c r="F53" s="22">
        <v>0</v>
      </c>
      <c r="G53" s="20">
        <v>45405</v>
      </c>
      <c r="H53" s="20" t="s">
        <v>22</v>
      </c>
      <c r="I53" s="20"/>
      <c r="J53" s="23">
        <v>0.27</v>
      </c>
      <c r="K53" s="23">
        <v>0.39</v>
      </c>
      <c r="L53" s="15" t="s">
        <v>315</v>
      </c>
    </row>
    <row r="54" spans="1:12" ht="78" x14ac:dyDescent="0.3">
      <c r="A54" s="19" t="s">
        <v>162</v>
      </c>
      <c r="B54" s="19" t="s">
        <v>93</v>
      </c>
      <c r="C54" s="20">
        <v>45407</v>
      </c>
      <c r="D54" s="21" t="s">
        <v>94</v>
      </c>
      <c r="E54" s="22">
        <v>9636000</v>
      </c>
      <c r="F54" s="22">
        <v>0</v>
      </c>
      <c r="G54" s="20">
        <v>45420</v>
      </c>
      <c r="H54" s="20">
        <v>45783</v>
      </c>
      <c r="I54" s="20"/>
      <c r="J54" s="23">
        <v>0.85</v>
      </c>
      <c r="K54" s="23">
        <v>0.87</v>
      </c>
      <c r="L54" s="15" t="s">
        <v>288</v>
      </c>
    </row>
    <row r="55" spans="1:12" ht="78" x14ac:dyDescent="0.3">
      <c r="A55" s="19" t="s">
        <v>162</v>
      </c>
      <c r="B55" s="19" t="s">
        <v>95</v>
      </c>
      <c r="C55" s="20">
        <v>45421</v>
      </c>
      <c r="D55" s="21" t="s">
        <v>96</v>
      </c>
      <c r="E55" s="22">
        <v>13740000</v>
      </c>
      <c r="F55" s="22">
        <v>0</v>
      </c>
      <c r="G55" s="20">
        <v>45422</v>
      </c>
      <c r="H55" s="20">
        <v>45432</v>
      </c>
      <c r="I55" s="20"/>
      <c r="J55" s="23">
        <v>0</v>
      </c>
      <c r="K55" s="23">
        <v>0</v>
      </c>
      <c r="L55" s="15" t="s">
        <v>289</v>
      </c>
    </row>
    <row r="56" spans="1:12" ht="78" x14ac:dyDescent="0.3">
      <c r="A56" s="19" t="s">
        <v>162</v>
      </c>
      <c r="B56" s="19" t="s">
        <v>97</v>
      </c>
      <c r="C56" s="20">
        <v>45412</v>
      </c>
      <c r="D56" s="21" t="s">
        <v>98</v>
      </c>
      <c r="E56" s="22">
        <v>99960000</v>
      </c>
      <c r="F56" s="22">
        <v>0</v>
      </c>
      <c r="G56" s="20">
        <v>45415</v>
      </c>
      <c r="H56" s="20" t="s">
        <v>22</v>
      </c>
      <c r="I56" s="20"/>
      <c r="J56" s="23">
        <v>0.25</v>
      </c>
      <c r="K56" s="23">
        <v>0.37</v>
      </c>
      <c r="L56" s="15" t="s">
        <v>290</v>
      </c>
    </row>
    <row r="57" spans="1:12" ht="93.6" x14ac:dyDescent="0.3">
      <c r="A57" s="19" t="s">
        <v>162</v>
      </c>
      <c r="B57" s="19" t="s">
        <v>99</v>
      </c>
      <c r="C57" s="20">
        <v>45412</v>
      </c>
      <c r="D57" s="21" t="s">
        <v>100</v>
      </c>
      <c r="E57" s="22">
        <v>60000000</v>
      </c>
      <c r="F57" s="22">
        <v>0</v>
      </c>
      <c r="G57" s="20">
        <v>45415</v>
      </c>
      <c r="H57" s="20" t="s">
        <v>22</v>
      </c>
      <c r="I57" s="20"/>
      <c r="J57" s="23">
        <v>0.25</v>
      </c>
      <c r="K57" s="23">
        <v>0.37</v>
      </c>
      <c r="L57" s="15" t="s">
        <v>292</v>
      </c>
    </row>
    <row r="58" spans="1:12" ht="78" x14ac:dyDescent="0.3">
      <c r="A58" s="19" t="s">
        <v>162</v>
      </c>
      <c r="B58" s="19" t="s">
        <v>101</v>
      </c>
      <c r="C58" s="20">
        <v>45412</v>
      </c>
      <c r="D58" s="21" t="s">
        <v>102</v>
      </c>
      <c r="E58" s="22">
        <v>60000000</v>
      </c>
      <c r="F58" s="22">
        <v>0</v>
      </c>
      <c r="G58" s="20">
        <v>45414</v>
      </c>
      <c r="H58" s="20" t="s">
        <v>22</v>
      </c>
      <c r="I58" s="20"/>
      <c r="J58" s="23">
        <v>0.25</v>
      </c>
      <c r="K58" s="23">
        <v>0.37</v>
      </c>
      <c r="L58" s="15" t="s">
        <v>296</v>
      </c>
    </row>
    <row r="59" spans="1:12" ht="93.6" x14ac:dyDescent="0.3">
      <c r="A59" s="19" t="s">
        <v>162</v>
      </c>
      <c r="B59" s="19" t="s">
        <v>103</v>
      </c>
      <c r="C59" s="20">
        <v>45412</v>
      </c>
      <c r="D59" s="21" t="s">
        <v>104</v>
      </c>
      <c r="E59" s="22">
        <v>95200000</v>
      </c>
      <c r="F59" s="22">
        <v>0</v>
      </c>
      <c r="G59" s="20">
        <v>45415</v>
      </c>
      <c r="H59" s="20" t="s">
        <v>22</v>
      </c>
      <c r="I59" s="20"/>
      <c r="J59" s="23">
        <v>0.25</v>
      </c>
      <c r="K59" s="23">
        <v>0.37</v>
      </c>
      <c r="L59" s="15" t="s">
        <v>297</v>
      </c>
    </row>
    <row r="60" spans="1:12" ht="140.4" x14ac:dyDescent="0.3">
      <c r="A60" s="19" t="s">
        <v>162</v>
      </c>
      <c r="B60" s="19" t="s">
        <v>105</v>
      </c>
      <c r="C60" s="20">
        <v>45412</v>
      </c>
      <c r="D60" s="21" t="s">
        <v>106</v>
      </c>
      <c r="E60" s="22">
        <v>103200000</v>
      </c>
      <c r="F60" s="22">
        <v>0</v>
      </c>
      <c r="G60" s="20">
        <v>45414</v>
      </c>
      <c r="H60" s="20" t="s">
        <v>22</v>
      </c>
      <c r="I60" s="20"/>
      <c r="J60" s="23">
        <v>0.25</v>
      </c>
      <c r="K60" s="23">
        <v>0.37</v>
      </c>
      <c r="L60" s="15" t="s">
        <v>291</v>
      </c>
    </row>
    <row r="61" spans="1:12" ht="156" x14ac:dyDescent="0.3">
      <c r="A61" s="19" t="s">
        <v>162</v>
      </c>
      <c r="B61" s="19" t="s">
        <v>107</v>
      </c>
      <c r="C61" s="20">
        <v>45412</v>
      </c>
      <c r="D61" s="21" t="s">
        <v>108</v>
      </c>
      <c r="E61" s="22">
        <v>103200000</v>
      </c>
      <c r="F61" s="22">
        <v>0</v>
      </c>
      <c r="G61" s="20">
        <v>45415</v>
      </c>
      <c r="H61" s="20" t="s">
        <v>22</v>
      </c>
      <c r="I61" s="20"/>
      <c r="J61" s="23">
        <v>0.25</v>
      </c>
      <c r="K61" s="23">
        <v>0.37</v>
      </c>
      <c r="L61" s="15" t="s">
        <v>293</v>
      </c>
    </row>
    <row r="62" spans="1:12" ht="78" x14ac:dyDescent="0.3">
      <c r="A62" s="19" t="s">
        <v>162</v>
      </c>
      <c r="B62" s="19" t="s">
        <v>109</v>
      </c>
      <c r="C62" s="20">
        <v>45412</v>
      </c>
      <c r="D62" s="21" t="s">
        <v>110</v>
      </c>
      <c r="E62" s="22">
        <v>64000000</v>
      </c>
      <c r="F62" s="22">
        <v>0</v>
      </c>
      <c r="G62" s="20">
        <v>45418</v>
      </c>
      <c r="H62" s="20" t="s">
        <v>22</v>
      </c>
      <c r="I62" s="20"/>
      <c r="J62" s="23">
        <v>0.25</v>
      </c>
      <c r="K62" s="23">
        <v>0.37</v>
      </c>
      <c r="L62" s="15" t="s">
        <v>295</v>
      </c>
    </row>
    <row r="63" spans="1:12" ht="109.2" x14ac:dyDescent="0.3">
      <c r="A63" s="19" t="s">
        <v>162</v>
      </c>
      <c r="B63" s="19" t="s">
        <v>111</v>
      </c>
      <c r="C63" s="20">
        <v>45412</v>
      </c>
      <c r="D63" s="21" t="s">
        <v>112</v>
      </c>
      <c r="E63" s="22">
        <v>80000000</v>
      </c>
      <c r="F63" s="22">
        <v>0</v>
      </c>
      <c r="G63" s="20">
        <v>45415</v>
      </c>
      <c r="H63" s="20" t="s">
        <v>22</v>
      </c>
      <c r="I63" s="20"/>
      <c r="J63" s="23">
        <v>0.25</v>
      </c>
      <c r="K63" s="23">
        <v>0.37</v>
      </c>
      <c r="L63" s="15" t="s">
        <v>294</v>
      </c>
    </row>
    <row r="64" spans="1:12" ht="140.4" x14ac:dyDescent="0.3">
      <c r="A64" s="19" t="s">
        <v>162</v>
      </c>
      <c r="B64" s="19" t="s">
        <v>113</v>
      </c>
      <c r="C64" s="20">
        <v>45415</v>
      </c>
      <c r="D64" s="21" t="s">
        <v>114</v>
      </c>
      <c r="E64" s="22">
        <v>60000000</v>
      </c>
      <c r="F64" s="22">
        <v>0</v>
      </c>
      <c r="G64" s="20">
        <v>45419</v>
      </c>
      <c r="H64" s="20" t="s">
        <v>22</v>
      </c>
      <c r="I64" s="20"/>
      <c r="J64" s="23">
        <v>0.24</v>
      </c>
      <c r="K64" s="23">
        <v>0.37</v>
      </c>
      <c r="L64" s="15" t="s">
        <v>298</v>
      </c>
    </row>
    <row r="65" spans="1:12" ht="78" x14ac:dyDescent="0.3">
      <c r="A65" s="19" t="s">
        <v>162</v>
      </c>
      <c r="B65" s="19" t="s">
        <v>115</v>
      </c>
      <c r="C65" s="20">
        <v>45426</v>
      </c>
      <c r="D65" s="21" t="s">
        <v>116</v>
      </c>
      <c r="E65" s="22">
        <v>124850000</v>
      </c>
      <c r="F65" s="22">
        <v>0</v>
      </c>
      <c r="G65" s="20">
        <v>45428</v>
      </c>
      <c r="H65" s="20" t="s">
        <v>22</v>
      </c>
      <c r="I65" s="20"/>
      <c r="J65" s="23">
        <v>0.2</v>
      </c>
      <c r="K65" s="23">
        <v>0.33</v>
      </c>
      <c r="L65" s="15" t="s">
        <v>299</v>
      </c>
    </row>
    <row r="66" spans="1:12" ht="78" x14ac:dyDescent="0.3">
      <c r="A66" s="19" t="s">
        <v>162</v>
      </c>
      <c r="B66" s="19" t="s">
        <v>117</v>
      </c>
      <c r="C66" s="20">
        <v>45426</v>
      </c>
      <c r="D66" s="21" t="s">
        <v>118</v>
      </c>
      <c r="E66" s="22">
        <v>135065000</v>
      </c>
      <c r="F66" s="22">
        <v>0</v>
      </c>
      <c r="G66" s="20">
        <v>45429</v>
      </c>
      <c r="H66" s="20" t="s">
        <v>22</v>
      </c>
      <c r="I66" s="20"/>
      <c r="J66" s="23">
        <v>0.2</v>
      </c>
      <c r="K66" s="23">
        <v>0.33</v>
      </c>
      <c r="L66" s="15" t="s">
        <v>300</v>
      </c>
    </row>
    <row r="67" spans="1:12" ht="109.2" x14ac:dyDescent="0.3">
      <c r="A67" s="19" t="s">
        <v>162</v>
      </c>
      <c r="B67" s="19" t="s">
        <v>119</v>
      </c>
      <c r="C67" s="20">
        <v>45426</v>
      </c>
      <c r="D67" s="21" t="s">
        <v>120</v>
      </c>
      <c r="E67" s="22">
        <v>97500000</v>
      </c>
      <c r="F67" s="22">
        <v>0</v>
      </c>
      <c r="G67" s="20">
        <v>45428</v>
      </c>
      <c r="H67" s="20" t="s">
        <v>22</v>
      </c>
      <c r="I67" s="20"/>
      <c r="J67" s="23">
        <v>0.2</v>
      </c>
      <c r="K67" s="23">
        <v>0.33</v>
      </c>
      <c r="L67" s="15" t="s">
        <v>301</v>
      </c>
    </row>
    <row r="68" spans="1:12" ht="140.4" x14ac:dyDescent="0.3">
      <c r="A68" s="19" t="s">
        <v>162</v>
      </c>
      <c r="B68" s="19" t="s">
        <v>121</v>
      </c>
      <c r="C68" s="20">
        <v>45428</v>
      </c>
      <c r="D68" s="21" t="s">
        <v>122</v>
      </c>
      <c r="E68" s="22">
        <v>28120000</v>
      </c>
      <c r="F68" s="22">
        <v>0</v>
      </c>
      <c r="G68" s="20">
        <v>45429</v>
      </c>
      <c r="H68" s="20" t="s">
        <v>22</v>
      </c>
      <c r="I68" s="20"/>
      <c r="J68" s="23">
        <v>0.2</v>
      </c>
      <c r="K68" s="23">
        <v>0.33</v>
      </c>
      <c r="L68" s="15" t="s">
        <v>302</v>
      </c>
    </row>
    <row r="69" spans="1:12" ht="140.4" x14ac:dyDescent="0.3">
      <c r="A69" s="19" t="s">
        <v>162</v>
      </c>
      <c r="B69" s="19" t="s">
        <v>123</v>
      </c>
      <c r="C69" s="20">
        <v>45432</v>
      </c>
      <c r="D69" s="21" t="s">
        <v>124</v>
      </c>
      <c r="E69" s="22">
        <v>55500000</v>
      </c>
      <c r="F69" s="22">
        <v>0</v>
      </c>
      <c r="G69" s="20">
        <v>45433</v>
      </c>
      <c r="H69" s="20" t="s">
        <v>22</v>
      </c>
      <c r="I69" s="20"/>
      <c r="J69" s="23">
        <v>0.18</v>
      </c>
      <c r="K69" s="23">
        <v>0.31</v>
      </c>
      <c r="L69" s="15" t="s">
        <v>303</v>
      </c>
    </row>
    <row r="70" spans="1:12" ht="78" x14ac:dyDescent="0.3">
      <c r="A70" s="19" t="s">
        <v>162</v>
      </c>
      <c r="B70" s="19" t="s">
        <v>125</v>
      </c>
      <c r="C70" s="20">
        <v>45441</v>
      </c>
      <c r="D70" s="21" t="s">
        <v>126</v>
      </c>
      <c r="E70" s="22">
        <v>64200000</v>
      </c>
      <c r="F70" s="22">
        <v>0</v>
      </c>
      <c r="G70" s="20">
        <v>45442</v>
      </c>
      <c r="H70" s="20" t="s">
        <v>22</v>
      </c>
      <c r="I70" s="20"/>
      <c r="J70" s="23">
        <v>0.15</v>
      </c>
      <c r="K70" s="23">
        <v>0.28999999999999998</v>
      </c>
      <c r="L70" s="15" t="s">
        <v>304</v>
      </c>
    </row>
    <row r="71" spans="1:12" ht="93.6" x14ac:dyDescent="0.3">
      <c r="A71" s="19" t="s">
        <v>162</v>
      </c>
      <c r="B71" s="19" t="s">
        <v>127</v>
      </c>
      <c r="C71" s="20">
        <v>45447</v>
      </c>
      <c r="D71" s="21" t="s">
        <v>128</v>
      </c>
      <c r="E71" s="22">
        <v>72100000</v>
      </c>
      <c r="F71" s="22">
        <v>0</v>
      </c>
      <c r="G71" s="20">
        <v>45448</v>
      </c>
      <c r="H71" s="20" t="s">
        <v>22</v>
      </c>
      <c r="I71" s="20"/>
      <c r="J71" s="23">
        <v>0.13</v>
      </c>
      <c r="K71" s="23">
        <v>0.26</v>
      </c>
      <c r="L71" s="15" t="s">
        <v>305</v>
      </c>
    </row>
    <row r="72" spans="1:12" ht="124.8" x14ac:dyDescent="0.3">
      <c r="A72" s="19" t="s">
        <v>162</v>
      </c>
      <c r="B72" s="19" t="s">
        <v>129</v>
      </c>
      <c r="C72" s="20">
        <v>45448</v>
      </c>
      <c r="D72" s="21" t="s">
        <v>130</v>
      </c>
      <c r="E72" s="22">
        <v>51750000</v>
      </c>
      <c r="F72" s="22">
        <v>0</v>
      </c>
      <c r="G72" s="20">
        <v>45449</v>
      </c>
      <c r="H72" s="20" t="s">
        <v>22</v>
      </c>
      <c r="I72" s="20"/>
      <c r="J72" s="23">
        <v>0.12</v>
      </c>
      <c r="K72" s="23">
        <v>0.24</v>
      </c>
      <c r="L72" s="15" t="s">
        <v>306</v>
      </c>
    </row>
    <row r="73" spans="1:12" ht="140.4" x14ac:dyDescent="0.3">
      <c r="A73" s="19" t="s">
        <v>162</v>
      </c>
      <c r="B73" s="19" t="s">
        <v>131</v>
      </c>
      <c r="C73" s="20">
        <v>45457</v>
      </c>
      <c r="D73" s="21" t="s">
        <v>132</v>
      </c>
      <c r="E73" s="22">
        <v>35980000</v>
      </c>
      <c r="F73" s="22">
        <v>0</v>
      </c>
      <c r="G73" s="20">
        <v>45461</v>
      </c>
      <c r="H73" s="20" t="s">
        <v>22</v>
      </c>
      <c r="I73" s="20"/>
      <c r="J73" s="23">
        <v>7.0000000000000007E-2</v>
      </c>
      <c r="K73" s="23">
        <v>0.22</v>
      </c>
      <c r="L73" s="15" t="s">
        <v>307</v>
      </c>
    </row>
    <row r="74" spans="1:12" ht="140.4" x14ac:dyDescent="0.3">
      <c r="A74" s="19" t="s">
        <v>162</v>
      </c>
      <c r="B74" s="19" t="s">
        <v>133</v>
      </c>
      <c r="C74" s="20">
        <v>45441</v>
      </c>
      <c r="D74" s="21" t="s">
        <v>134</v>
      </c>
      <c r="E74" s="22">
        <v>77000000</v>
      </c>
      <c r="F74" s="22">
        <v>0</v>
      </c>
      <c r="G74" s="20">
        <v>45442</v>
      </c>
      <c r="H74" s="20" t="s">
        <v>22</v>
      </c>
      <c r="I74" s="20"/>
      <c r="J74" s="23">
        <v>0.05</v>
      </c>
      <c r="K74" s="23">
        <v>0.19</v>
      </c>
      <c r="L74" s="15" t="s">
        <v>308</v>
      </c>
    </row>
    <row r="75" spans="1:12" ht="93.6" x14ac:dyDescent="0.3">
      <c r="A75" s="19" t="s">
        <v>163</v>
      </c>
      <c r="B75" s="19" t="s">
        <v>141</v>
      </c>
      <c r="C75" s="20" t="s">
        <v>142</v>
      </c>
      <c r="D75" s="21" t="s">
        <v>143</v>
      </c>
      <c r="E75" s="22">
        <v>0</v>
      </c>
      <c r="F75" s="22">
        <v>0</v>
      </c>
      <c r="G75" s="20" t="s">
        <v>142</v>
      </c>
      <c r="H75" s="20" t="s">
        <v>144</v>
      </c>
      <c r="I75" s="20"/>
      <c r="J75" s="23">
        <v>0.54</v>
      </c>
      <c r="K75" s="23">
        <v>0.54</v>
      </c>
      <c r="L75" s="15" t="s">
        <v>266</v>
      </c>
    </row>
    <row r="76" spans="1:12" ht="93.6" x14ac:dyDescent="0.3">
      <c r="A76" s="19" t="s">
        <v>164</v>
      </c>
      <c r="B76" s="19" t="s">
        <v>145</v>
      </c>
      <c r="C76" s="20" t="s">
        <v>29</v>
      </c>
      <c r="D76" s="21" t="s">
        <v>146</v>
      </c>
      <c r="E76" s="22">
        <v>135354286</v>
      </c>
      <c r="F76" s="22">
        <v>0</v>
      </c>
      <c r="G76" s="20" t="s">
        <v>29</v>
      </c>
      <c r="H76" s="20">
        <v>46021</v>
      </c>
      <c r="I76" s="20"/>
      <c r="J76" s="23">
        <v>0.24</v>
      </c>
      <c r="K76" s="23">
        <v>0.24</v>
      </c>
      <c r="L76" s="15" t="s">
        <v>312</v>
      </c>
    </row>
    <row r="77" spans="1:12" ht="140.4" x14ac:dyDescent="0.3">
      <c r="A77" s="19" t="s">
        <v>164</v>
      </c>
      <c r="B77" s="19" t="s">
        <v>147</v>
      </c>
      <c r="C77" s="20" t="s">
        <v>50</v>
      </c>
      <c r="D77" s="21" t="s">
        <v>148</v>
      </c>
      <c r="E77" s="22">
        <v>73438940</v>
      </c>
      <c r="F77" s="22">
        <v>0</v>
      </c>
      <c r="G77" s="20">
        <v>45337</v>
      </c>
      <c r="H77" s="20">
        <v>45423</v>
      </c>
      <c r="I77" s="20"/>
      <c r="J77" s="23">
        <v>1</v>
      </c>
      <c r="K77" s="23">
        <v>1</v>
      </c>
      <c r="L77" s="15" t="s">
        <v>313</v>
      </c>
    </row>
    <row r="78" spans="1:12" ht="140.4" x14ac:dyDescent="0.3">
      <c r="A78" s="19" t="s">
        <v>164</v>
      </c>
      <c r="B78" s="19" t="s">
        <v>149</v>
      </c>
      <c r="C78" s="20" t="s">
        <v>47</v>
      </c>
      <c r="D78" s="21" t="s">
        <v>148</v>
      </c>
      <c r="E78" s="22">
        <v>7343000</v>
      </c>
      <c r="F78" s="22">
        <v>0</v>
      </c>
      <c r="G78" s="20" t="s">
        <v>47</v>
      </c>
      <c r="H78" s="20">
        <v>45363</v>
      </c>
      <c r="I78" s="20"/>
      <c r="J78" s="23">
        <v>1</v>
      </c>
      <c r="K78" s="23">
        <v>1</v>
      </c>
      <c r="L78" s="15" t="s">
        <v>311</v>
      </c>
    </row>
    <row r="79" spans="1:12" ht="78" x14ac:dyDescent="0.3">
      <c r="A79" s="19" t="s">
        <v>164</v>
      </c>
      <c r="B79" s="19" t="s">
        <v>150</v>
      </c>
      <c r="C79" s="20" t="s">
        <v>87</v>
      </c>
      <c r="D79" s="21" t="s">
        <v>151</v>
      </c>
      <c r="E79" s="22">
        <v>145088497.31999999</v>
      </c>
      <c r="F79" s="22">
        <v>0</v>
      </c>
      <c r="G79" s="20">
        <v>45386</v>
      </c>
      <c r="H79" s="20" t="s">
        <v>22</v>
      </c>
      <c r="I79" s="20"/>
      <c r="J79" s="23">
        <v>0.38</v>
      </c>
      <c r="K79" s="23">
        <v>0.38</v>
      </c>
      <c r="L79" s="15" t="s">
        <v>316</v>
      </c>
    </row>
    <row r="80" spans="1:12" ht="78" x14ac:dyDescent="0.3">
      <c r="A80" s="19" t="s">
        <v>164</v>
      </c>
      <c r="B80" s="19" t="s">
        <v>152</v>
      </c>
      <c r="C80" s="20" t="s">
        <v>89</v>
      </c>
      <c r="D80" s="21" t="s">
        <v>151</v>
      </c>
      <c r="E80" s="22">
        <v>145297505.18000001</v>
      </c>
      <c r="F80" s="22">
        <v>0</v>
      </c>
      <c r="G80" s="20">
        <v>45397</v>
      </c>
      <c r="H80" s="20" t="s">
        <v>22</v>
      </c>
      <c r="I80" s="20"/>
      <c r="J80" s="23">
        <v>0.33</v>
      </c>
      <c r="K80" s="23">
        <v>0.33</v>
      </c>
      <c r="L80" s="15" t="s">
        <v>317</v>
      </c>
    </row>
    <row r="81" spans="1:12" ht="46.8" x14ac:dyDescent="0.3">
      <c r="A81" s="19" t="s">
        <v>164</v>
      </c>
      <c r="B81" s="19" t="s">
        <v>153</v>
      </c>
      <c r="C81" s="20" t="s">
        <v>154</v>
      </c>
      <c r="D81" s="21" t="s">
        <v>155</v>
      </c>
      <c r="E81" s="22">
        <v>51671860.859999999</v>
      </c>
      <c r="F81" s="22">
        <v>0</v>
      </c>
      <c r="G81" s="20">
        <v>45406</v>
      </c>
      <c r="H81" s="20">
        <v>45626</v>
      </c>
      <c r="I81" s="20"/>
      <c r="J81" s="23">
        <v>0.28999999999999998</v>
      </c>
      <c r="K81" s="23">
        <v>0.28999999999999998</v>
      </c>
      <c r="L81" s="15" t="s">
        <v>318</v>
      </c>
    </row>
    <row r="82" spans="1:12" ht="46.8" x14ac:dyDescent="0.3">
      <c r="A82" s="19" t="s">
        <v>164</v>
      </c>
      <c r="B82" s="19" t="s">
        <v>156</v>
      </c>
      <c r="C82" s="20">
        <v>45411</v>
      </c>
      <c r="D82" s="21" t="s">
        <v>157</v>
      </c>
      <c r="E82" s="22">
        <v>33996396</v>
      </c>
      <c r="F82" s="22">
        <v>0</v>
      </c>
      <c r="G82" s="20">
        <v>45411</v>
      </c>
      <c r="H82" s="20">
        <v>45428</v>
      </c>
      <c r="I82" s="20"/>
      <c r="J82" s="23">
        <v>1</v>
      </c>
      <c r="K82" s="23">
        <v>1</v>
      </c>
      <c r="L82" s="15" t="s">
        <v>319</v>
      </c>
    </row>
    <row r="83" spans="1:12" ht="62.4" x14ac:dyDescent="0.3">
      <c r="A83" s="19" t="s">
        <v>164</v>
      </c>
      <c r="B83" s="19" t="s">
        <v>158</v>
      </c>
      <c r="C83" s="20">
        <v>45428</v>
      </c>
      <c r="D83" s="21" t="s">
        <v>159</v>
      </c>
      <c r="E83" s="22">
        <v>33297605.899999999</v>
      </c>
      <c r="F83" s="22">
        <v>0</v>
      </c>
      <c r="G83" s="20">
        <v>45428</v>
      </c>
      <c r="H83" s="20">
        <v>45468</v>
      </c>
      <c r="I83" s="20"/>
      <c r="J83" s="23">
        <v>1</v>
      </c>
      <c r="K83" s="23">
        <v>1</v>
      </c>
      <c r="L83" s="15" t="s">
        <v>320</v>
      </c>
    </row>
    <row r="84" spans="1:12" ht="46.8" x14ac:dyDescent="0.3">
      <c r="A84" s="19" t="s">
        <v>164</v>
      </c>
      <c r="B84" s="19" t="s">
        <v>160</v>
      </c>
      <c r="C84" s="20">
        <v>45429</v>
      </c>
      <c r="D84" s="21" t="s">
        <v>161</v>
      </c>
      <c r="E84" s="22">
        <v>14803400</v>
      </c>
      <c r="F84" s="22">
        <v>0</v>
      </c>
      <c r="G84" s="20">
        <v>45429</v>
      </c>
      <c r="H84" s="20">
        <v>45436</v>
      </c>
      <c r="I84" s="20"/>
      <c r="J84" s="23">
        <v>1</v>
      </c>
      <c r="K84" s="23">
        <v>1</v>
      </c>
      <c r="L84" s="15" t="s">
        <v>321</v>
      </c>
    </row>
    <row r="85" spans="1:12" ht="62.4" x14ac:dyDescent="0.3">
      <c r="A85" s="19" t="s">
        <v>162</v>
      </c>
      <c r="B85" s="19" t="s">
        <v>333</v>
      </c>
      <c r="C85" s="20">
        <v>45476</v>
      </c>
      <c r="D85" s="21" t="s">
        <v>334</v>
      </c>
      <c r="E85" s="22">
        <v>50433333</v>
      </c>
      <c r="F85" s="22">
        <v>0</v>
      </c>
      <c r="G85" s="20">
        <v>45477</v>
      </c>
      <c r="H85" s="20" t="s">
        <v>22</v>
      </c>
      <c r="I85" s="20"/>
      <c r="J85" s="23">
        <v>0</v>
      </c>
      <c r="K85" s="23">
        <v>0.17</v>
      </c>
      <c r="L85" s="15" t="s">
        <v>351</v>
      </c>
    </row>
    <row r="86" spans="1:12" ht="78" x14ac:dyDescent="0.3">
      <c r="A86" s="19" t="s">
        <v>162</v>
      </c>
      <c r="B86" s="19" t="s">
        <v>335</v>
      </c>
      <c r="C86" s="20">
        <v>45476</v>
      </c>
      <c r="D86" s="21" t="s">
        <v>336</v>
      </c>
      <c r="E86" s="22">
        <v>50433333</v>
      </c>
      <c r="F86" s="22">
        <v>0</v>
      </c>
      <c r="G86" s="20">
        <v>45477</v>
      </c>
      <c r="H86" s="20" t="s">
        <v>22</v>
      </c>
      <c r="I86" s="20"/>
      <c r="J86" s="23">
        <v>0</v>
      </c>
      <c r="K86" s="23">
        <v>0.17</v>
      </c>
      <c r="L86" s="15" t="s">
        <v>352</v>
      </c>
    </row>
    <row r="87" spans="1:12" ht="78" x14ac:dyDescent="0.3">
      <c r="A87" s="19" t="s">
        <v>162</v>
      </c>
      <c r="B87" s="19" t="s">
        <v>337</v>
      </c>
      <c r="C87" s="20">
        <v>45476</v>
      </c>
      <c r="D87" s="21" t="s">
        <v>338</v>
      </c>
      <c r="E87" s="22">
        <v>812143584</v>
      </c>
      <c r="F87" s="22">
        <v>0</v>
      </c>
      <c r="G87" s="20"/>
      <c r="H87" s="20"/>
      <c r="I87" s="20"/>
      <c r="J87" s="23">
        <v>0</v>
      </c>
      <c r="K87" s="23">
        <v>0</v>
      </c>
      <c r="L87" s="15" t="s">
        <v>353</v>
      </c>
    </row>
    <row r="88" spans="1:12" ht="124.8" x14ac:dyDescent="0.3">
      <c r="A88" s="19" t="s">
        <v>162</v>
      </c>
      <c r="B88" s="19" t="s">
        <v>339</v>
      </c>
      <c r="C88" s="20">
        <v>45470</v>
      </c>
      <c r="D88" s="21" t="s">
        <v>340</v>
      </c>
      <c r="E88" s="22">
        <v>375062200</v>
      </c>
      <c r="F88" s="22">
        <v>0</v>
      </c>
      <c r="G88" s="20">
        <v>45485</v>
      </c>
      <c r="H88" s="20" t="s">
        <v>22</v>
      </c>
      <c r="I88" s="20"/>
      <c r="J88" s="23">
        <v>0</v>
      </c>
      <c r="K88" s="23">
        <v>0</v>
      </c>
      <c r="L88" s="15" t="s">
        <v>354</v>
      </c>
    </row>
    <row r="89" spans="1:12" ht="93.6" x14ac:dyDescent="0.3">
      <c r="A89" s="19" t="s">
        <v>162</v>
      </c>
      <c r="B89" s="19" t="s">
        <v>341</v>
      </c>
      <c r="C89" s="20">
        <v>45478</v>
      </c>
      <c r="D89" s="21" t="s">
        <v>342</v>
      </c>
      <c r="E89" s="22">
        <v>4533900</v>
      </c>
      <c r="F89" s="22">
        <v>0</v>
      </c>
      <c r="G89" s="20">
        <v>45485</v>
      </c>
      <c r="H89" s="20">
        <v>45547</v>
      </c>
      <c r="I89" s="20"/>
      <c r="J89" s="23">
        <v>0</v>
      </c>
      <c r="K89" s="23">
        <v>0</v>
      </c>
      <c r="L89" s="15" t="s">
        <v>355</v>
      </c>
    </row>
    <row r="90" spans="1:12" ht="109.2" x14ac:dyDescent="0.3">
      <c r="A90" s="19" t="s">
        <v>162</v>
      </c>
      <c r="B90" s="19" t="s">
        <v>343</v>
      </c>
      <c r="C90" s="20">
        <v>45482</v>
      </c>
      <c r="D90" s="21" t="s">
        <v>344</v>
      </c>
      <c r="E90" s="22">
        <v>332967740</v>
      </c>
      <c r="F90" s="22">
        <v>0</v>
      </c>
      <c r="G90" s="20">
        <v>45497</v>
      </c>
      <c r="H90" s="20" t="s">
        <v>22</v>
      </c>
      <c r="I90" s="20"/>
      <c r="J90" s="23">
        <v>0</v>
      </c>
      <c r="K90" s="23">
        <v>0</v>
      </c>
      <c r="L90" s="15" t="s">
        <v>356</v>
      </c>
    </row>
    <row r="91" spans="1:12" ht="93.6" x14ac:dyDescent="0.3">
      <c r="A91" s="19" t="s">
        <v>162</v>
      </c>
      <c r="B91" s="19" t="s">
        <v>345</v>
      </c>
      <c r="C91" s="20">
        <v>45495</v>
      </c>
      <c r="D91" s="21" t="s">
        <v>346</v>
      </c>
      <c r="E91" s="22">
        <v>25677462.5</v>
      </c>
      <c r="F91" s="22">
        <v>0</v>
      </c>
      <c r="G91" s="20">
        <v>45499</v>
      </c>
      <c r="H91" s="20">
        <v>45529</v>
      </c>
      <c r="I91" s="20"/>
      <c r="J91" s="23">
        <v>0</v>
      </c>
      <c r="K91" s="23">
        <v>0</v>
      </c>
      <c r="L91" s="15" t="s">
        <v>357</v>
      </c>
    </row>
    <row r="92" spans="1:12" ht="78" x14ac:dyDescent="0.3">
      <c r="A92" s="19" t="s">
        <v>162</v>
      </c>
      <c r="B92" s="19" t="s">
        <v>347</v>
      </c>
      <c r="C92" s="20">
        <v>45496</v>
      </c>
      <c r="D92" s="21" t="s">
        <v>348</v>
      </c>
      <c r="E92" s="22">
        <v>125902405</v>
      </c>
      <c r="F92" s="22">
        <v>0</v>
      </c>
      <c r="G92" s="20">
        <v>45499</v>
      </c>
      <c r="H92" s="20" t="s">
        <v>22</v>
      </c>
      <c r="I92" s="20"/>
      <c r="J92" s="23">
        <v>0</v>
      </c>
      <c r="K92" s="23">
        <v>0</v>
      </c>
      <c r="L92" s="15" t="s">
        <v>358</v>
      </c>
    </row>
    <row r="93" spans="1:12" ht="46.8" x14ac:dyDescent="0.3">
      <c r="A93" s="19" t="s">
        <v>164</v>
      </c>
      <c r="B93" s="19" t="s">
        <v>349</v>
      </c>
      <c r="C93" s="20">
        <v>45484</v>
      </c>
      <c r="D93" s="21" t="s">
        <v>350</v>
      </c>
      <c r="E93" s="22">
        <v>6060000</v>
      </c>
      <c r="F93" s="22">
        <v>0</v>
      </c>
      <c r="G93" s="20">
        <v>45485</v>
      </c>
      <c r="H93" s="20">
        <v>45495</v>
      </c>
      <c r="I93" s="20"/>
      <c r="J93" s="23">
        <v>0</v>
      </c>
      <c r="K93" s="23">
        <v>0</v>
      </c>
      <c r="L93" s="15" t="s">
        <v>359</v>
      </c>
    </row>
  </sheetData>
  <mergeCells count="3">
    <mergeCell ref="A1:D3"/>
    <mergeCell ref="E1:L2"/>
    <mergeCell ref="E3:L3"/>
  </mergeCells>
  <dataValidations count="15">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K20:K22 K77:K84 J79:J8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J20:J22 J77:J78 J82:J84">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I22">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H22">
      <formula1>1900/1/1</formula1>
      <formula2>3000/1/1</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G22">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F22">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E22">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D22">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C22">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B22">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20:E21 E9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20:D21 D93">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formula1>0</formula1>
      <formula2>390</formula2>
    </dataValidation>
  </dataValidations>
  <hyperlinks>
    <hyperlink ref="L9" r:id="rId1"/>
    <hyperlink ref="L10" r:id="rId2"/>
    <hyperlink ref="L8" r:id="rId3"/>
    <hyperlink ref="L18" r:id="rId4"/>
    <hyperlink ref="L7" r:id="rId5"/>
    <hyperlink ref="L6" r:id="rId6"/>
    <hyperlink ref="L5" r:id="rId7"/>
    <hyperlink ref="L22" r:id="rId8"/>
    <hyperlink ref="L11" r:id="rId9"/>
    <hyperlink ref="L12" r:id="rId10"/>
    <hyperlink ref="L13" r:id="rId11"/>
    <hyperlink ref="L14" r:id="rId12"/>
    <hyperlink ref="L15" r:id="rId13"/>
    <hyperlink ref="L16" r:id="rId14"/>
    <hyperlink ref="L19" r:id="rId15"/>
    <hyperlink ref="L17" r:id="rId16"/>
    <hyperlink ref="L23" r:id="rId17"/>
    <hyperlink ref="L25" r:id="rId18"/>
    <hyperlink ref="L31" r:id="rId19"/>
    <hyperlink ref="L28" r:id="rId20"/>
    <hyperlink ref="L26" r:id="rId21"/>
    <hyperlink ref="L27" r:id="rId22"/>
    <hyperlink ref="L29" r:id="rId23"/>
    <hyperlink ref="L30" r:id="rId24"/>
    <hyperlink ref="L75" r:id="rId25"/>
    <hyperlink ref="L34" r:id="rId26"/>
    <hyperlink ref="L35" r:id="rId27"/>
    <hyperlink ref="L36" r:id="rId28"/>
    <hyperlink ref="L38" r:id="rId29"/>
    <hyperlink ref="L37" r:id="rId30"/>
    <hyperlink ref="L39" r:id="rId31"/>
    <hyperlink ref="L40" r:id="rId32"/>
    <hyperlink ref="L41" r:id="rId33"/>
    <hyperlink ref="L42" r:id="rId34"/>
    <hyperlink ref="L43" r:id="rId35"/>
    <hyperlink ref="L44" r:id="rId36"/>
    <hyperlink ref="L45" r:id="rId37"/>
    <hyperlink ref="L46" r:id="rId38"/>
    <hyperlink ref="L47" r:id="rId39"/>
    <hyperlink ref="L48" r:id="rId40"/>
    <hyperlink ref="L49" r:id="rId41"/>
    <hyperlink ref="L50" r:id="rId42"/>
    <hyperlink ref="L51" r:id="rId43"/>
    <hyperlink ref="L52" r:id="rId44"/>
    <hyperlink ref="L54" r:id="rId45"/>
    <hyperlink ref="L55" r:id="rId46"/>
    <hyperlink ref="L56" r:id="rId47"/>
    <hyperlink ref="L60" r:id="rId48"/>
    <hyperlink ref="L57" r:id="rId49"/>
    <hyperlink ref="L61" r:id="rId50"/>
    <hyperlink ref="L63" r:id="rId51"/>
    <hyperlink ref="L62" r:id="rId52"/>
    <hyperlink ref="L58" r:id="rId53"/>
    <hyperlink ref="L59" r:id="rId54"/>
    <hyperlink ref="L64" r:id="rId55"/>
    <hyperlink ref="L65" r:id="rId56"/>
    <hyperlink ref="L66" r:id="rId57"/>
    <hyperlink ref="L67" r:id="rId58"/>
    <hyperlink ref="L68" r:id="rId59"/>
    <hyperlink ref="L69" r:id="rId60"/>
    <hyperlink ref="L70" r:id="rId61"/>
    <hyperlink ref="L71" r:id="rId62"/>
    <hyperlink ref="L72" r:id="rId63"/>
    <hyperlink ref="L73" r:id="rId64"/>
    <hyperlink ref="L74" r:id="rId65"/>
    <hyperlink ref="L20" r:id="rId66"/>
    <hyperlink ref="L21" r:id="rId67"/>
    <hyperlink ref="L78" r:id="rId68"/>
    <hyperlink ref="L76" r:id="rId69"/>
    <hyperlink ref="L77" r:id="rId70"/>
    <hyperlink ref="L24" r:id="rId71"/>
    <hyperlink ref="L53" r:id="rId72"/>
    <hyperlink ref="L79" r:id="rId73"/>
    <hyperlink ref="L80" r:id="rId74"/>
    <hyperlink ref="L81" r:id="rId75"/>
    <hyperlink ref="L82" r:id="rId76"/>
    <hyperlink ref="L83" r:id="rId77"/>
    <hyperlink ref="L84" r:id="rId78"/>
    <hyperlink ref="L93" r:id="rId79"/>
    <hyperlink ref="L85" r:id="rId80"/>
    <hyperlink ref="L92" r:id="rId81"/>
    <hyperlink ref="L91" r:id="rId82"/>
    <hyperlink ref="L90" r:id="rId83"/>
    <hyperlink ref="L87" r:id="rId84"/>
    <hyperlink ref="L86" r:id="rId85"/>
    <hyperlink ref="L88" r:id="rId86"/>
    <hyperlink ref="L89" r:id="rId87"/>
    <hyperlink ref="L33" r:id="rId88"/>
    <hyperlink ref="L32" r:id="rId89"/>
  </hyperlinks>
  <pageMargins left="0.7" right="0.7" top="0.75" bottom="0.75" header="0.3" footer="0.3"/>
  <pageSetup paperSize="9" orientation="portrait" r:id="rId90"/>
  <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2024-07-19T20:07:28Z</dcterms:created>
  <dcterms:modified xsi:type="dcterms:W3CDTF">2024-08-15T20:50:42Z</dcterms:modified>
</cp:coreProperties>
</file>