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anamariazuluagamorales/Desktop/"/>
    </mc:Choice>
  </mc:AlternateContent>
  <xr:revisionPtr revIDLastSave="0" documentId="13_ncr:1_{76D91B8C-8349-3B4E-9AD6-54F3F8D4B3FE}" xr6:coauthVersionLast="47" xr6:coauthVersionMax="47" xr10:uidLastSave="{00000000-0000-0000-0000-000000000000}"/>
  <bookViews>
    <workbookView xWindow="820" yWindow="780" windowWidth="32940" windowHeight="19280" firstSheet="1" activeTab="1" xr2:uid="{00000000-000D-0000-FFFF-FFFF00000000}"/>
  </bookViews>
  <sheets>
    <sheet name="Base de datos de contratistas" sheetId="1" r:id="rId1"/>
    <sheet name="Información contractual RMBC" sheetId="2" r:id="rId2"/>
  </sheets>
  <definedNames>
    <definedName name="_xlnm._FilterDatabase" localSheetId="0" hidden="1">'Base de datos de contratistas'!$A$4:$F$4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0" i="2"/>
  <c r="C26" i="1"/>
  <c r="C25" i="1"/>
  <c r="C10" i="1"/>
  <c r="E18" i="2"/>
</calcChain>
</file>

<file path=xl/sharedStrings.xml><?xml version="1.0" encoding="utf-8"?>
<sst xmlns="http://schemas.openxmlformats.org/spreadsheetml/2006/main" count="769" uniqueCount="306">
  <si>
    <t>RM-CD-006</t>
  </si>
  <si>
    <t>Contratar el arrendamiento del Inmueble ubicado en la Avenida El Dorado Calle 26 No. 69-76 Edificio Elemento – Torre 3 – Tierra Piso 15 Oficina 1504, junto con el derecho de uso a cinco (05) parqueaderos</t>
  </si>
  <si>
    <t>2024/03/21</t>
  </si>
  <si>
    <t>2023/09/01</t>
  </si>
  <si>
    <t>RMBC-MC-001-2023</t>
  </si>
  <si>
    <t>Contratar el servicio de acceso de canal dedicado a internet para la Región Metropolitana Bogotá – Cundinamarca.</t>
  </si>
  <si>
    <t>2023/11/01</t>
  </si>
  <si>
    <t>2024/10/31</t>
  </si>
  <si>
    <t>RM-CD-009-2024</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</si>
  <si>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</si>
  <si>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</si>
  <si>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</si>
  <si>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</si>
  <si>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</si>
  <si>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</si>
  <si>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</si>
  <si>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</si>
  <si>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</si>
  <si>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</si>
  <si>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</si>
  <si>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</si>
  <si>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</si>
  <si>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</si>
  <si>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</si>
  <si>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</si>
  <si>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</si>
  <si>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</si>
  <si>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</si>
  <si>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</si>
  <si>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</si>
  <si>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</si>
  <si>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</si>
  <si>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</si>
  <si>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</si>
  <si>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</si>
  <si>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</si>
  <si>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</si>
  <si>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</si>
  <si>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</si>
  <si>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</si>
  <si>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</si>
  <si>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</si>
  <si>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</si>
  <si>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</si>
  <si>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</si>
  <si>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</si>
  <si>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</si>
  <si>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</si>
  <si>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</si>
  <si>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</si>
  <si>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</si>
  <si>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</si>
  <si>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</si>
  <si>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</si>
  <si>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</si>
  <si>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</si>
  <si>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</si>
  <si>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</si>
  <si>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</si>
  <si>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</si>
  <si>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</si>
  <si>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</si>
  <si>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</si>
  <si>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</si>
  <si>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</si>
  <si>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</si>
  <si>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</si>
  <si>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</si>
  <si>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</si>
  <si>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</si>
  <si>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</si>
  <si>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</si>
  <si>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</si>
  <si>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Apoyar a la Subdirección de Gestión Corporativa de la Región Metropolitana Bogotá – Cundinamarca en la gestión y seguimiento de los trámites administrativos y financieros de su competencia.</t>
  </si>
  <si>
    <t>RM-CD-031-2024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</si>
  <si>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</si>
  <si>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</si>
  <si>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</si>
  <si>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</si>
  <si>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</si>
  <si>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</si>
  <si>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</si>
  <si>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</si>
  <si>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</si>
  <si>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</si>
  <si>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</si>
  <si>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</si>
  <si>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</si>
  <si>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</si>
  <si>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</si>
  <si>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</si>
  <si>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</si>
  <si>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</si>
  <si>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</si>
  <si>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</si>
  <si>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</si>
  <si>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</si>
  <si>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</si>
  <si>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</si>
  <si>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</si>
  <si>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</si>
  <si>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</si>
  <si>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</si>
  <si>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</si>
  <si>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</si>
  <si>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</si>
  <si>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</si>
  <si>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</si>
  <si>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</si>
  <si>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</si>
  <si>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</si>
  <si>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</si>
  <si>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</si>
  <si>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</si>
  <si>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</si>
  <si>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</si>
  <si>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</si>
  <si>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</si>
  <si>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</si>
  <si>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</si>
  <si>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</si>
  <si>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</si>
  <si>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</si>
  <si>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</si>
  <si>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</si>
  <si>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</si>
  <si>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</si>
  <si>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</si>
  <si>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</si>
  <si>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</si>
  <si>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</si>
  <si>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</si>
  <si>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</si>
  <si>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</si>
  <si>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</si>
  <si>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</si>
  <si>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</si>
  <si>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</si>
  <si>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</si>
  <si>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</si>
  <si>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</si>
  <si>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</si>
  <si>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</si>
  <si>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</si>
  <si>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</si>
  <si>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</si>
  <si>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</si>
  <si>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</si>
  <si>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</si>
  <si>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</si>
  <si>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</si>
  <si>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</si>
  <si>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</si>
  <si>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</si>
  <si>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</si>
  <si>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</si>
  <si>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</si>
  <si>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</si>
  <si>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</si>
  <si>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</si>
  <si>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</si>
  <si>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</si>
  <si>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</si>
  <si>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</si>
  <si>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</si>
  <si>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</si>
  <si>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</si>
  <si>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</si>
  <si>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</si>
  <si>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</si>
  <si>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</si>
  <si>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</si>
  <si>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</si>
  <si>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</si>
  <si>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</si>
  <si>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</si>
  <si>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</si>
  <si>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</si>
  <si>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</si>
  <si>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</si>
  <si>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</si>
  <si>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</si>
  <si>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</si>
  <si>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</si>
  <si>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</si>
  <si>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</si>
  <si>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</si>
  <si>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</si>
  <si>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</si>
  <si>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</si>
  <si>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</si>
  <si>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</si>
  <si>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</si>
  <si>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</si>
  <si>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</si>
  <si>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</si>
  <si>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</si>
  <si>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</si>
  <si>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</si>
  <si>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</si>
  <si>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</si>
  <si>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</si>
  <si>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</si>
  <si>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</si>
  <si>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</si>
  <si>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</si>
  <si>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</si>
  <si>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RM-CD-001</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</si>
  <si>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</si>
  <si>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2023/06/29</t>
  </si>
  <si>
    <t>2023/10/25</t>
  </si>
  <si>
    <t>´119908</t>
  </si>
  <si>
    <t>2023/11/16</t>
  </si>
  <si>
    <t>Contratar la adquisición de computadores portátiles, accesorios de computador, impresora, software y configuración de usuario final para la Región Metropolitana Bogotá – Cundinamarca</t>
  </si>
  <si>
    <t>´120083</t>
  </si>
  <si>
    <t>2023/11/17</t>
  </si>
  <si>
    <t>https://www.secop.gov.co/CO1BusinessLine/Tendering/ContractNoticeView/Index?prevCtxLbl=Buscar+procesos&amp;prevCtxUrl=https%3a%2f%2fwww.secop.gov.co%3a443%2fCO1BusinessLine%2fTendering%2fContractNoticeManagement%2fIndex&amp;notice=CO1.NTC.4932355</t>
  </si>
  <si>
    <t>https://www.secop.gov.co/CO1BusinessLine/Tendering/ContractNoticeView/Index?prevCtxLbl=Buscar+procesos&amp;prevCtxUrl=https%3a%2f%2fwww.secop.gov.co%3a443%2fCO1BusinessLine%2fTendering%2fContractNoticeManagement%2fIndex&amp;notice=CO1.NTC.4931493</t>
  </si>
  <si>
    <t>https://www.secop.gov.co/CO1BusinessLine/Tendering/ContractNoticeView/Index?prevCtxLbl=Buscar+procesos&amp;prevCtxUrl=https%3a%2f%2fwww.secop.gov.co%3a443%2fCO1BusinessLine%2fTendering%2fContractNoticeManagement%2fIndex&amp;notice=CO1.NTC.4828972</t>
  </si>
  <si>
    <t>https://www.secop.gov.co/CO1BusinessLine/Tendering/ContractNoticeView/Index?prevCtxLbl=Buscar+procesos&amp;prevCtxUrl=https%3a%2f%2fwww.secop.gov.co%3a443%2fCO1BusinessLine%2fTendering%2fContractNoticeManagement%2fIndex&amp;notice=CO1.NTC.4828649</t>
  </si>
  <si>
    <t>https://www.secop.gov.co/CO1BusinessLine/Tendering/ContractNoticeView/Index?prevCtxLbl=Buscar+procesos&amp;prevCtxUrl=https%3a%2f%2fwww.secop.gov.co%3a443%2fCO1BusinessLine%2fTendering%2fContractNoticeManagement%2fIndex&amp;notice=CO1.NTC.4811325</t>
  </si>
  <si>
    <t>https://www.secop.gov.co/CO1BusinessLine/Tendering/ContractNoticeView/Index?prevCtxLbl=Buscar+procesos&amp;prevCtxUrl=https%3a%2f%2fwww.secop.gov.co%3a443%2fCO1BusinessLine%2fTendering%2fContractNoticeManagement%2fIndex&amp;notice=CO1.NTC.4719301</t>
  </si>
  <si>
    <t>https://www.secop.gov.co/CO1BusinessLine/Tendering/ContractNoticeView/Index?prevCtxLbl=Buscar+procesos&amp;prevCtxUrl=https%3a%2f%2fwww.secop.gov.co%3a443%2fCO1BusinessLine%2fTendering%2fContractNoticeManagement%2fIndex&amp;notice=CO1.NTC.4681282</t>
  </si>
  <si>
    <t>https://www.secop.gov.co/CO1BusinessLine/Tendering/ContractNoticeView/Index?prevCtxLbl=Buscar+procesos&amp;prevCtxUrl=https%3a%2f%2fwww.secop.gov.co%3a443%2fCO1BusinessLine%2fTendering%2fContractNoticeManagement%2fIndex&amp;notice=CO1.NTC.4631258</t>
  </si>
  <si>
    <t>https://www.secop.gov.co/CO1BusinessLine/Tendering/ContractNoticeView/Index?prevCtxLbl=Buscar+procesos&amp;prevCtxUrl=https%3a%2f%2fwww.secop.gov.co%3a443%2fCO1BusinessLine%2fTendering%2fContractNoticeManagement%2fIndex&amp;notice=CO1.NTC.4932397</t>
  </si>
  <si>
    <t>https://www.secop.gov.co/CO1BusinessLine/Tendering/ContractNoticeView/Index?prevCtxLbl=Buscar+procesos&amp;prevCtxUrl=https%3a%2f%2fwww.secop.gov.co%3a443%2fCO1BusinessLine%2fTendering%2fContractNoticeManagement%2fIndex&amp;notice=CO1.NTC.4951070</t>
  </si>
  <si>
    <t>https://www.secop.gov.co/CO1BusinessLine/Tendering/ContractNoticeView/Index?prevCtxLbl=Buscar+procesos&amp;prevCtxUrl=https%3a%2f%2fwww.secop.gov.co%3a443%2fCO1BusinessLine%2fTendering%2fContractNoticeManagement%2fIndex&amp;notice=CO1.NTC.4984966</t>
  </si>
  <si>
    <t>https://www.secop.gov.co/CO1BusinessLine/Tendering/ContractNoticeView/Index?prevCtxLbl=Buscar+procesos&amp;prevCtxUrl=https%3a%2f%2fwww.secop.gov.co%3a443%2fCO1BusinessLine%2fTendering%2fContractNoticeManagement%2fIndex&amp;notice=CO1.NTC.5002007</t>
  </si>
  <si>
    <t>https://www.secop.gov.co/CO1BusinessLine/Tendering/ContractNoticeView/Index?prevCtxLbl=Buscar+procesos&amp;prevCtxUrl=https%3a%2f%2fwww.secop.gov.co%3a443%2fCO1BusinessLine%2fTendering%2fContractNoticeManagement%2fIndex&amp;notice=CO1.NTC.5007610</t>
  </si>
  <si>
    <t>https://www.secop.gov.co/CO1BusinessLine/Tendering/ContractNoticeView/Index?prevCtxLbl=Buscar+procesos&amp;prevCtxUrl=https%3a%2f%2fwww.secop.gov.co%3a443%2fCO1BusinessLine%2fTendering%2fContractNoticeManagement%2fIndex&amp;notice=CO1.NTC.5017350</t>
  </si>
  <si>
    <t>https://www.secop.gov.co/CO1BusinessLine/Tendering/ContractNoticeView/Index?prevCtxLbl=Buscar+procesos&amp;prevCtxUrl=https%3a%2f%2fwww.secop.gov.co%3a443%2fCO1BusinessLine%2fTendering%2fContractNoticeManagement%2fIndex&amp;notice=CO1.NTC.5052699</t>
  </si>
  <si>
    <t>https://www.secop.gov.co/CO1BusinessLine/Tendering/ContractNoticeView/Index?prevCtxLbl=Buscar+procesos&amp;prevCtxUrl=https%3a%2f%2fwww.secop.gov.co%3a443%2fCO1BusinessLine%2fTendering%2fContractNoticeManagement%2fIndex&amp;notice=CO1.NTC.5073335</t>
  </si>
  <si>
    <t>https://www.secop.gov.co/CO1BusinessLine/Tendering/ContractNoticeView/Index?prevCtxLbl=Buscar+procesos&amp;prevCtxUrl=https%3a%2f%2fwww.secop.gov.co%3a443%2fCO1BusinessLine%2fTendering%2fContractNoticeManagement%2fIndex&amp;notice=CO1.NTC.5377418</t>
  </si>
  <si>
    <t>https://www.secop.gov.co/CO1BusinessLine/Tendering/ContractNoticeView/Index?prevCtxLbl=Buscar+procesos&amp;prevCtxUrl=https%3a%2f%2fwww.secop.gov.co%3a443%2fCO1BusinessLine%2fTendering%2fContractNoticeManagement%2fIndex&amp;notice=CO1.NTC.5377827</t>
  </si>
  <si>
    <t>https://www.secop.gov.co/CO1BusinessLine/Tendering/ContractNoticeView/Index?prevCtxLbl=Buscar+procesos&amp;prevCtxUrl=https%3a%2f%2fwww.secop.gov.co%3a443%2fCO1BusinessLine%2fTendering%2fContractNoticeManagement%2fIndex&amp;notice=CO1.NTC.5377781</t>
  </si>
  <si>
    <t>https://www.secop.gov.co/CO1BusinessLine/Tendering/ContractNoticeView/Index?prevCtxLbl=Buscar+procesos&amp;prevCtxUrl=https%3a%2f%2fwww.secop.gov.co%3a443%2fCO1BusinessLine%2fTendering%2fContractNoticeManagement%2fIndex&amp;notice=CO1.NTC.5378323</t>
  </si>
  <si>
    <t>https://www.secop.gov.co/CO1BusinessLine/Tendering/ContractNoticeView/Index?prevCtxLbl=Buscar+procesos&amp;prevCtxUrl=https%3a%2f%2fwww.secop.gov.co%3a443%2fCO1BusinessLine%2fTendering%2fContractNoticeManagement%2fIndex&amp;notice=CO1.NTC.5378479</t>
  </si>
  <si>
    <t>https://www.secop.gov.co/CO1BusinessLine/Tendering/ContractNoticeView/Index?prevCtxLbl=Buscar+procesos&amp;prevCtxUrl=https%3a%2f%2fwww.secop.gov.co%3a443%2fCO1BusinessLine%2fTendering%2fContractNoticeManagement%2fIndex&amp;notice=CO1.NTC.5378731</t>
  </si>
  <si>
    <t>https://www.secop.gov.co/CO1BusinessLine/Tendering/ContractNoticeView/Index?prevCtxLbl=Buscar+procesos&amp;prevCtxUrl=https%3a%2f%2fwww.secop.gov.co%3a443%2fCO1BusinessLine%2fTendering%2fContractNoticeManagement%2fIndex&amp;notice=CO1.NTC.5379014</t>
  </si>
  <si>
    <t>https://www.secop.gov.co/CO1BusinessLine/Tendering/ContractNoticeView/Index?prevCtxLbl=Buscar+procesos&amp;prevCtxUrl=https%3a%2f%2fwww.secop.gov.co%3a443%2fCO1BusinessLine%2fTendering%2fContractNoticeManagement%2fIndex&amp;notice=CO1.NTC.5379256</t>
  </si>
  <si>
    <t>https://www.secop.gov.co/CO1BusinessLine/Tendering/ContractNoticeView/Index?prevCtxLbl=Buscar+procesos&amp;prevCtxUrl=https%3a%2f%2fwww.secop.gov.co%3a443%2fCO1BusinessLine%2fTendering%2fContractNoticeManagement%2fIndex&amp;notice=CO1.NTC.5468961</t>
  </si>
  <si>
    <t>https://www.secop.gov.co/CO1BusinessLine/Tendering/ContractNoticeView/Index?prevCtxLbl=Buscar+procesos&amp;prevCtxUrl=https%3a%2f%2fwww.secop.gov.co%3a443%2fCO1BusinessLine%2fTendering%2fContractNoticeManagement%2fIndex&amp;notice=CO1.NTC.5485810</t>
  </si>
  <si>
    <t>https://www.secop.gov.co/CO1BusinessLine/Tendering/ContractNoticeView/Index?prevCtxLbl=Buscar+procesos&amp;prevCtxUrl=https%3a%2f%2fwww.secop.gov.co%3a443%2fCO1BusinessLine%2fTendering%2fContractNoticeManagement%2fIndex&amp;notice=CO1.NTC.5555001</t>
  </si>
  <si>
    <t>https://www.secop.gov.co/CO1BusinessLine/Tendering/ContractNoticeView/Index?prevCtxLbl=Buscar+procesos&amp;prevCtxUrl=https%3a%2f%2fwww.secop.gov.co%3a443%2fCO1BusinessLine%2fTendering%2fContractNoticeManagement%2fIndex&amp;notice=CO1.NTC.5568847</t>
  </si>
  <si>
    <t>https://www.secop.gov.co/CO1BusinessLine/Tendering/ContractNoticeView/Index?prevCtxLbl=Buscar+procesos&amp;prevCtxUrl=https%3a%2f%2fwww.secop.gov.co%3a443%2fCO1BusinessLine%2fTendering%2fContractNoticeManagement%2fIndex&amp;notice=CO1.NTC.5577122</t>
  </si>
  <si>
    <t>https://www.secop.gov.co/CO1BusinessLine/Tendering/ContractNoticeView/Index?prevCtxLbl=Buscar+procesos&amp;prevCtxUrl=https%3a%2f%2fwww.secop.gov.co%3a443%2fCO1BusinessLine%2fTendering%2fContractNoticeManagement%2fIndex&amp;notice=CO1.NTC.5592926</t>
  </si>
  <si>
    <t>https://www.secop.gov.co/CO1BusinessLine/Tendering/ContractNoticeView/Index?prevCtxLbl=Buscar+procesos&amp;prevCtxUrl=https%3a%2f%2fwww.secop.gov.co%3a443%2fCO1BusinessLine%2fTendering%2fContractNoticeManagement%2fIndex&amp;notice=CO1.NTC.5623410</t>
  </si>
  <si>
    <t>https://www.secop.gov.co/CO1BusinessLine/Tendering/ContractNoticeView/Index?prevCtxLbl=Buscar+procesos&amp;prevCtxUrl=https%3a%2f%2fwww.secop.gov.co%3a443%2fCO1BusinessLine%2fTendering%2fContractNoticeManagement%2fIndex&amp;notice=CO1.NTC.5624070</t>
  </si>
  <si>
    <t>https://www.secop.gov.co/CO1BusinessLine/Tendering/ContractNoticeView/Index?prevCtxLbl=Buscar+procesos&amp;prevCtxUrl=https%3a%2f%2fwww.secop.gov.co%3a443%2fCO1BusinessLine%2fTendering%2fContractNoticeManagement%2fIndex&amp;notice=CO1.NTC.5654923</t>
  </si>
  <si>
    <t>https://www.secop.gov.co/CO1BusinessLine/Tendering/ContractNoticeView/Index?prevCtxLbl=Buscar+procesos&amp;prevCtxUrl=https%3a%2f%2fwww.secop.gov.co%3a443%2fCO1BusinessLine%2fTendering%2fContractNoticeManagement%2fIndex&amp;notice=CO1.NTC.5657328</t>
  </si>
  <si>
    <t>https://www.secop.gov.co/CO1BusinessLine/Tendering/ContractNoticeView/Index?prevCtxLbl=Buscar+procesos&amp;prevCtxUrl=https%3a%2f%2fwww.secop.gov.co%3a443%2fCO1BusinessLine%2fTendering%2fContractNoticeManagement%2fIndex&amp;notice=CO1.NTC.5663915</t>
  </si>
  <si>
    <t>https://www.secop.gov.co/CO1BusinessLine/Tendering/ContractNoticeView/Index?prevCtxLbl=Buscar+procesos&amp;prevCtxUrl=https%3a%2f%2fwww.secop.gov.co%3a443%2fCO1BusinessLine%2fTendering%2fContractNoticeManagement%2fIndex&amp;notice=CO1.NTC.5677036</t>
  </si>
  <si>
    <t>https://www.secop.gov.co/CO1BusinessLine/Tendering/ContractNoticeView/Index?prevCtxLbl=Buscar+procesos&amp;prevCtxUrl=https%3a%2f%2fwww.secop.gov.co%3a443%2fCO1BusinessLine%2fTendering%2fContractNoticeManagement%2fIndex&amp;notice=CO1.NTC.5714213</t>
  </si>
  <si>
    <t>https://www.secop.gov.co/CO1BusinessLine/Tendering/ContractNoticeView/Index?prevCtxLbl=Buscar+procesos&amp;prevCtxUrl=https%3a%2f%2fwww.secop.gov.co%3a443%2fCO1BusinessLine%2fTendering%2fContractNoticeManagement%2fIndex&amp;notice=CO1.NTC.5767145</t>
  </si>
  <si>
    <t>https://www.secop.gov.co/CO1BusinessLine/Tendering/ContractNoticeView/Index?prevCtxLbl=Buscar+procesos&amp;prevCtxUrl=https%3a%2f%2fwww.secop.gov.co%3a443%2fCO1BusinessLine%2fTendering%2fContractNoticeManagement%2fIndex&amp;notice=CO1.NTC.5767857</t>
  </si>
  <si>
    <t>https://www.secop.gov.co/CO1BusinessLine/Tendering/ContractNoticeView/Index?prevCtxLbl=Buscar+procesos&amp;prevCtxUrl=https%3a%2f%2fwww.secop.gov.co%3a443%2fCO1BusinessLine%2fTendering%2fContractNoticeManagement%2fIndex&amp;notice=CO1.NTC.5775662</t>
  </si>
  <si>
    <t>https://www.secop.gov.co/CO1BusinessLine/Tendering/ContractNoticeView/Index?prevCtxLbl=Buscar+procesos&amp;prevCtxUrl=https%3a%2f%2fwww.secop.gov.co%3a443%2fCO1BusinessLine%2fTendering%2fContractNoticeManagement%2fIndex&amp;notice=CO1.NTC.5803542</t>
  </si>
  <si>
    <t>https://www.secop.gov.co/CO1BusinessLine/Tendering/ContractNoticeView/Index?prevCtxLbl=Buscar+procesos&amp;prevCtxUrl=https%3a%2f%2fwww.secop.gov.co%3a443%2fCO1BusinessLine%2fTendering%2fContractNoticeManagement%2fIndex&amp;notice=CO1.NTC.5821181</t>
  </si>
  <si>
    <t>https://www.secop.gov.co/CO1BusinessLine/Tendering/ContractNoticeView/Index?prevCtxLbl=Buscar+procesos&amp;prevCtxUrl=https%3a%2f%2fwww.secop.gov.co%3a443%2fCO1BusinessLine%2fTendering%2fContractNoticeManagement%2fIndex&amp;notice=CO1.NTC.5848315</t>
  </si>
  <si>
    <t>https://www.secop.gov.co/CO1BusinessLine/Tendering/ContractNoticeView/Index?prevCtxLbl=Buscar+procesos&amp;prevCtxUrl=https%3a%2f%2fwww.secop.gov.co%3a443%2fCO1BusinessLine%2fTendering%2fContractNoticeManagement%2fIndex&amp;notice=CO1.NTC.5865135</t>
  </si>
  <si>
    <t>https://www.secop.gov.co/CO1BusinessLine/Tendering/ContractNoticeView/Index?prevCtxLbl=Buscar+procesos&amp;prevCtxUrl=https%3a%2f%2fwww.secop.gov.co%3a443%2fCO1BusinessLine%2fTendering%2fContractNoticeManagement%2fIndex&amp;notice=CO1.NTC.5871647</t>
  </si>
  <si>
    <t>https://www.secop.gov.co/CO1BusinessLine/Tendering/ContractNoticeView/Index?prevCtxLbl=Buscar+procesos&amp;prevCtxUrl=https%3a%2f%2fwww.secop.gov.co%3a443%2fCO1BusinessLine%2fTendering%2fContractNoticeManagement%2fIndex&amp;notice=CO1.NTC.5932955</t>
  </si>
  <si>
    <t>https://www.secop.gov.co/CO1BusinessLine/Tendering/ContractNoticeView/Index?prevCtxLbl=Buscar+procesos&amp;prevCtxUrl=https%3a%2f%2fwww.secop.gov.co%3a443%2fCO1BusinessLine%2fTendering%2fContractNoticeManagement%2fIndex&amp;notice=CO1.NTC.5954536</t>
  </si>
  <si>
    <t>https://www.secop.gov.co/CO1BusinessLine/Tendering/ContractNoticeView/Index?prevCtxLbl=Buscar+procesos&amp;prevCtxUrl=https%3a%2f%2fwww.secop.gov.co%3a443%2fCO1BusinessLine%2fTendering%2fContractNoticeManagement%2fIndex&amp;notice=CO1.NTC.6025151</t>
  </si>
  <si>
    <t>https://www.secop.gov.co/CO1BusinessLine/Tendering/ContractNoticeView/Index?prevCtxLbl=Buscar+procesos&amp;prevCtxUrl=https%3a%2f%2fwww.secop.gov.co%3a443%2fCO1BusinessLine%2fTendering%2fContractNoticeManagement%2fIndex&amp;notice=CO1.NTC.6056455</t>
  </si>
  <si>
    <t>https://www.secop.gov.co/CO1BusinessLine/Tendering/ContractNoticeView/Index?prevCtxLbl=Buscar+procesos&amp;prevCtxUrl=https%3a%2f%2fwww.secop.gov.co%3a443%2fCO1BusinessLine%2fTendering%2fContractNoticeManagement%2fIndex&amp;notice=CO1.NTC.6056396</t>
  </si>
  <si>
    <t>https://www.secop.gov.co/CO1BusinessLine/Tendering/ContractNoticeView/Index?prevCtxLbl=Buscar+procesos&amp;prevCtxUrl=https%3a%2f%2fwww.secop.gov.co%3a443%2fCO1BusinessLine%2fTendering%2fContractNoticeManagement%2fIndex&amp;notice=CO1.NTC.6056399</t>
  </si>
  <si>
    <t>https://www.secop.gov.co/CO1BusinessLine/Tendering/ContractNoticeView/Index?prevCtxLbl=Buscar+procesos&amp;prevCtxUrl=https%3a%2f%2fwww.secop.gov.co%3a443%2fCO1BusinessLine%2fTendering%2fContractNoticeManagement%2fIndex&amp;notice=CO1.NTC.6057102</t>
  </si>
  <si>
    <t>https://www.secop.gov.co/CO1BusinessLine/Tendering/ContractNoticeView/Index?prevCtxLbl=Buscar+procesos&amp;prevCtxUrl=https%3a%2f%2fwww.secop.gov.co%3a443%2fCO1BusinessLine%2fTendering%2fContractNoticeManagement%2fIndex&amp;notice=CO1.NTC.6057115</t>
  </si>
  <si>
    <t>https://www.secop.gov.co/CO1BusinessLine/Tendering/ContractNoticeView/Index?prevCtxLbl=Buscar+procesos&amp;prevCtxUrl=https%3a%2f%2fwww.secop.gov.co%3a443%2fCO1BusinessLine%2fTendering%2fContractNoticeManagement%2fIndex&amp;notice=CO1.NTC.6057353</t>
  </si>
  <si>
    <t>https://www.secop.gov.co/CO1BusinessLine/Tendering/ContractNoticeView/Index?prevCtxLbl=Buscar+procesos&amp;prevCtxUrl=https%3a%2f%2fwww.secop.gov.co%3a443%2fCO1BusinessLine%2fTendering%2fContractNoticeManagement%2fIndex&amp;notice=CO1.NTC.6057608</t>
  </si>
  <si>
    <t>https://www.secop.gov.co/CO1BusinessLine/Tendering/ContractNoticeView/Index?prevCtxLbl=Buscar+procesos&amp;prevCtxUrl=https%3a%2f%2fwww.secop.gov.co%3a443%2fCO1BusinessLine%2fTendering%2fContractNoticeManagement%2fIndex&amp;notice=CO1.NTC.6058101</t>
  </si>
  <si>
    <t>https://www.secop.gov.co/CO1BusinessLine/Tendering/ContractNoticeView/Index?prevCtxLbl=Buscar+procesos&amp;prevCtxUrl=https%3a%2f%2fwww.secop.gov.co%3a443%2fCO1BusinessLine%2fTendering%2fContractNoticeManagement%2fIndex&amp;notice=CO1.NTC.6068369</t>
  </si>
  <si>
    <t>https://www.secop.gov.co/CO1BusinessLine/Tendering/ContractNoticeView/Index?prevCtxLbl=Buscar+procesos&amp;prevCtxUrl=https%3a%2f%2fwww.secop.gov.co%3a443%2fCO1BusinessLine%2fTendering%2fContractNoticeManagement%2fIndex&amp;notice=CO1.NTC.6122741</t>
  </si>
  <si>
    <t>https://www.secop.gov.co/CO1BusinessLine/Tendering/ContractNoticeView/Index?prevCtxLbl=Buscar+procesos&amp;prevCtxUrl=https%3a%2f%2fwww.secop.gov.co%3a443%2fCO1BusinessLine%2fTendering%2fContractNoticeManagement%2fIndex&amp;notice=CO1.NTC.6122784</t>
  </si>
  <si>
    <t>https://www.secop.gov.co/CO1BusinessLine/Tendering/ContractNoticeView/Index?prevCtxLbl=Buscar+procesos&amp;prevCtxUrl=https%3a%2f%2fwww.secop.gov.co%3a443%2fCO1BusinessLine%2fTendering%2fContractNoticeManagement%2fIndex&amp;notice=CO1.NTC.6123836</t>
  </si>
  <si>
    <t>https://www.secop.gov.co/CO1BusinessLine/Tendering/ContractNoticeView/Index?prevCtxLbl=Buscar+procesos&amp;prevCtxUrl=https%3a%2f%2fwww.secop.gov.co%3a443%2fCO1BusinessLine%2fTendering%2fContractNoticeManagement%2fIndex&amp;notice=CO1.NTC.6132402</t>
  </si>
  <si>
    <t>https://www.secop.gov.co/CO1BusinessLine/Tendering/ContractNoticeView/Index?prevCtxLbl=Buscar+procesos&amp;prevCtxUrl=https%3a%2f%2fwww.secop.gov.co%3a443%2fCO1BusinessLine%2fTendering%2fContractNoticeManagement%2fIndex&amp;notice=CO1.NTC.6149049</t>
  </si>
  <si>
    <t>https://www.secop.gov.co/CO1BusinessLine/Tendering/ContractNoticeView/Index?prevCtxLbl=Buscar+procesos&amp;prevCtxUrl=https%3a%2f%2fwww.secop.gov.co%3a443%2fCO1BusinessLine%2fTendering%2fContractNoticeManagement%2fIndex&amp;notice=CO1.NTC.6196080</t>
  </si>
  <si>
    <t>https://www.secop.gov.co/CO1BusinessLine/Tendering/ContractNoticeView/Index?prevCtxLbl=Buscar+procesos&amp;prevCtxUrl=https%3a%2f%2fwww.secop.gov.co%3a443%2fCO1BusinessLine%2fTendering%2fContractNoticeManagement%2fIndex&amp;notice=CO1.NTC.6220399</t>
  </si>
  <si>
    <t>https://www.secop.gov.co/CO1BusinessLine/Tendering/ContractNoticeView/Index?prevCtxLbl=Buscar+procesos&amp;prevCtxUrl=https%3a%2f%2fwww.secop.gov.co%3a443%2fCO1BusinessLine%2fTendering%2fContractNoticeManagement%2fIndex&amp;notice=CO1.NTC.6227865</t>
  </si>
  <si>
    <t>https://www.secop.gov.co/CO1BusinessLine/Tendering/ContractNoticeView/Index?prevCtxLbl=Buscar+procesos&amp;prevCtxUrl=https%3a%2f%2fwww.secop.gov.co%3a443%2fCO1BusinessLine%2fTendering%2fContractNoticeManagement%2fIndex&amp;notice=CO1.NTC.6268528</t>
  </si>
  <si>
    <t>https://www.secop.gov.co/CO1BusinessLine/Tendering/ContractNoticeView/Index?prevCtxLbl=Buscar+procesos&amp;prevCtxUrl=https%3a%2f%2fwww.secop.gov.co%3a443%2fCO1BusinessLine%2fTendering%2fContractNoticeManagement%2fIndex&amp;notice=CO1.NTC.6280379</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</si>
  <si>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</si>
  <si>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</si>
  <si>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</si>
  <si>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</si>
  <si>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</si>
  <si>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</si>
  <si>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</si>
  <si>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</si>
  <si>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</si>
  <si>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</si>
  <si>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</si>
  <si>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</si>
  <si>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</si>
  <si>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</si>
  <si>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</si>
  <si>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</si>
  <si>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</si>
  <si>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</si>
  <si>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</si>
  <si>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</si>
  <si>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inicio</t>
  </si>
  <si>
    <t>Fecha de terminación inicial</t>
  </si>
  <si>
    <t>Información de Contratos/Convenios/ Ordenes de Compra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</si>
</sst>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yyyy/mm/dd"/>
    <numFmt numFmtId="165" formatCode="_-&quot;$&quot;* #,##0_-;\-&quot;$&quot;* #,##0_-;_-&quot;$&quot;* &quot;-&quot;??_-;_-@_-"/>
  </numFmts>
  <fonts count="13"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sz val="12"/>
      <color indexed="8"/>
      <name val="Calibri"/>
      <family val="2"/>
      <scheme val="minor"/>
    </font>
    <font>
      <sz val="12"/>
      <color indexed="8"/>
      <name val="Calibri Light"/>
      <family val="2"/>
      <scheme val="major"/>
    </font>
    <font>
      <u/>
      <sz val="12"/>
      <color theme="10"/>
      <name val="Calibri Light"/>
      <family val="2"/>
      <scheme val="major"/>
    </font>
    <font>
      <b/>
      <sz val="16"/>
      <color theme="0"/>
      <name val="Calibri"/>
      <family val="2"/>
      <scheme val="minor"/>
    </font>
    <font>
      <b/>
      <sz val="12"/>
      <color theme="1"/>
      <name val="Calibri Light"/>
      <family val="2"/>
      <scheme val="major"/>
    </font>
  </fonts>
  <fills count="7">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35">
    <xf numFmtId="0" fontId="0" fillId="0" borderId="0" xfId="0"/>
    <xf numFmtId="0" fontId="2" fillId="0" borderId="0" xfId="0" applyFont="1"/>
    <xf numFmtId="0" fontId="2" fillId="0" borderId="0" xfId="0" applyFont="1" applyAlignment="1">
      <alignment wrapText="1"/>
    </xf>
    <xf numFmtId="165"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5" fontId="6" fillId="3" borderId="1" xfId="1" applyNumberFormat="1" applyFont="1" applyFill="1" applyBorder="1" applyAlignment="1" applyProtection="1">
      <alignment vertical="center"/>
      <protection locked="0"/>
    </xf>
    <xf numFmtId="164" fontId="6" fillId="3" borderId="1" xfId="0" applyNumberFormat="1" applyFont="1" applyFill="1" applyBorder="1" applyAlignment="1" applyProtection="1">
      <alignment horizontal="left" vertical="center"/>
      <protection locked="0"/>
    </xf>
    <xf numFmtId="164"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5" fillId="0" borderId="0" xfId="0" applyFont="1" applyAlignment="1">
      <alignment horizontal="center"/>
    </xf>
    <xf numFmtId="0" fontId="8" fillId="0" borderId="0" xfId="0" applyFont="1"/>
    <xf numFmtId="0" fontId="8" fillId="0" borderId="0" xfId="0" applyFont="1" applyAlignment="1">
      <alignment wrapText="1"/>
    </xf>
    <xf numFmtId="0" fontId="9" fillId="3" borderId="1" xfId="0" applyFont="1" applyFill="1" applyBorder="1" applyAlignment="1" applyProtection="1">
      <alignment vertical="center" wrapText="1"/>
      <protection locked="0"/>
    </xf>
    <xf numFmtId="0" fontId="10" fillId="0" borderId="1" xfId="2" applyFont="1" applyBorder="1" applyAlignment="1">
      <alignment vertical="center" wrapText="1"/>
    </xf>
    <xf numFmtId="0" fontId="9" fillId="0" borderId="1" xfId="0" applyFont="1" applyBorder="1" applyAlignment="1" applyProtection="1">
      <alignment vertical="center" wrapText="1"/>
      <protection locked="0"/>
    </xf>
    <xf numFmtId="0" fontId="10" fillId="0" borderId="1" xfId="2" applyFont="1" applyFill="1" applyBorder="1" applyAlignment="1">
      <alignment vertical="center" wrapText="1"/>
    </xf>
    <xf numFmtId="0" fontId="8" fillId="0" borderId="0" xfId="0" applyFont="1" applyAlignment="1">
      <alignment horizontal="center"/>
    </xf>
    <xf numFmtId="0" fontId="8" fillId="0" borderId="0" xfId="0" applyFont="1" applyAlignment="1">
      <alignment horizontal="center"/>
    </xf>
    <xf numFmtId="0" fontId="8" fillId="0" borderId="2" xfId="0" applyFont="1" applyBorder="1" applyAlignment="1">
      <alignment horizontal="center"/>
    </xf>
    <xf numFmtId="165" fontId="8" fillId="0" borderId="0" xfId="1" applyNumberFormat="1" applyFont="1" applyAlignment="1">
      <alignment horizontal="center"/>
    </xf>
    <xf numFmtId="0" fontId="11" fillId="4" borderId="0" xfId="0" applyFont="1" applyFill="1" applyAlignment="1">
      <alignment horizontal="center" vertical="center"/>
    </xf>
    <xf numFmtId="0" fontId="7" fillId="5" borderId="2" xfId="0" applyFont="1" applyFill="1" applyBorder="1" applyAlignment="1">
      <alignment horizontal="center" vertical="center"/>
    </xf>
    <xf numFmtId="0" fontId="12" fillId="6" borderId="1" xfId="0" applyFont="1" applyFill="1" applyBorder="1" applyAlignment="1">
      <alignment horizontal="center" vertical="center" wrapText="1"/>
    </xf>
    <xf numFmtId="165" fontId="12" fillId="6" borderId="1" xfId="1" applyNumberFormat="1" applyFont="1" applyFill="1" applyBorder="1" applyAlignment="1">
      <alignment horizontal="center" vertical="center" wrapText="1"/>
    </xf>
    <xf numFmtId="165" fontId="9" fillId="3" borderId="1" xfId="1" applyNumberFormat="1" applyFont="1" applyFill="1" applyBorder="1" applyAlignment="1" applyProtection="1">
      <alignment horizontal="center" vertical="center"/>
      <protection locked="0"/>
    </xf>
    <xf numFmtId="164" fontId="9" fillId="3" borderId="1" xfId="0" applyNumberFormat="1" applyFont="1" applyFill="1" applyBorder="1" applyAlignment="1" applyProtection="1">
      <alignment horizontal="center" vertical="center"/>
      <protection locked="0"/>
    </xf>
    <xf numFmtId="165" fontId="9" fillId="0" borderId="1" xfId="1" applyNumberFormat="1" applyFont="1" applyFill="1" applyBorder="1" applyAlignment="1" applyProtection="1">
      <alignment horizontal="center" vertical="center"/>
      <protection locked="0"/>
    </xf>
    <xf numFmtId="164" fontId="9" fillId="0" borderId="1" xfId="0" applyNumberFormat="1" applyFont="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674335</xdr:colOff>
      <xdr:row>0</xdr:row>
      <xdr:rowOff>11239</xdr:rowOff>
    </xdr:from>
    <xdr:to>
      <xdr:col>2</xdr:col>
      <xdr:colOff>3214335</xdr:colOff>
      <xdr:row>2</xdr:row>
      <xdr:rowOff>218832</xdr:rowOff>
    </xdr:to>
    <xdr:pic>
      <xdr:nvPicPr>
        <xdr:cNvPr id="2" name="Imagen 1">
          <a:extLst>
            <a:ext uri="{FF2B5EF4-FFF2-40B4-BE49-F238E27FC236}">
              <a16:creationId xmlns:a16="http://schemas.microsoft.com/office/drawing/2014/main" id="{CC65BCCE-5EF9-A04C-8A52-F139B81F8C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335" y="11239"/>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485810" TargetMode="External"/><Relationship Id="rId2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8479" TargetMode="External"/><Relationship Id="rId4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21181" TargetMode="External"/><Relationship Id="rId4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954536" TargetMode="External"/><Relationship Id="rId6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96080" TargetMode="External"/><Relationship Id="rId68" Type="http://schemas.openxmlformats.org/officeDocument/2006/relationships/hyperlink" Target="https://www.colombiacompra.gov.co/tienda-virtual-del-estado-colombiano/ordenes-compra/119908" TargetMode="External"/><Relationship Id="rId1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73335" TargetMode="External"/><Relationship Id="rId1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84966" TargetMode="External"/><Relationship Id="rId3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24070" TargetMode="External"/><Relationship Id="rId3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14213" TargetMode="External"/><Relationship Id="rId5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115" TargetMode="External"/><Relationship Id="rId5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22741" TargetMode="External"/><Relationship Id="rId74" Type="http://schemas.openxmlformats.org/officeDocument/2006/relationships/hyperlink" Target="https://community.secop.gov.co/Public/Tendering/OpportunityDetail/Index?noticeUID=CO1.NTC.6006001&amp;isFromPublicArea=True&amp;isModal=False" TargetMode="External"/><Relationship Id="rId79" Type="http://schemas.openxmlformats.org/officeDocument/2006/relationships/hyperlink" Target="https://www.colombiacompra.gov.co/tienda-virtual-del-estado-colombiano/ordenes-compra/128803" TargetMode="External"/><Relationship Id="rId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811325" TargetMode="External"/><Relationship Id="rId6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32402" TargetMode="External"/><Relationship Id="rId82" Type="http://schemas.openxmlformats.org/officeDocument/2006/relationships/drawing" Target="../drawings/drawing1.xml"/><Relationship Id="rId1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7781" TargetMode="External"/><Relationship Id="rId1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17350" TargetMode="External"/><Relationship Id="rId2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8731" TargetMode="External"/><Relationship Id="rId2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55001" TargetMode="External"/><Relationship Id="rId3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92926" TargetMode="External"/><Relationship Id="rId3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77036" TargetMode="External"/><Relationship Id="rId4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48315" TargetMode="External"/><Relationship Id="rId4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25151" TargetMode="External"/><Relationship Id="rId5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8101" TargetMode="External"/><Relationship Id="rId6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20399" TargetMode="External"/><Relationship Id="rId69" Type="http://schemas.openxmlformats.org/officeDocument/2006/relationships/hyperlink" Target="https://www.colombiacompra.gov.co/tienda-virtual-del-estado-colombiano/ordenes-compra/120083" TargetMode="External"/><Relationship Id="rId77" Type="http://schemas.openxmlformats.org/officeDocument/2006/relationships/hyperlink" Target="https://www.colombiacompra.gov.co/tienda-virtual-del-estado-colombiano/ordenes-compra/127293" TargetMode="External"/><Relationship Id="rId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631258" TargetMode="External"/><Relationship Id="rId5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6399" TargetMode="External"/><Relationship Id="rId72" Type="http://schemas.openxmlformats.org/officeDocument/2006/relationships/hyperlink" Target="https://www.colombiacompra.gov.co/tienda-virtual-del-estado-colombiano/ordenes-compra/124532" TargetMode="External"/><Relationship Id="rId80" Type="http://schemas.openxmlformats.org/officeDocument/2006/relationships/hyperlink" Target="https://www.colombiacompra.gov.co/tienda-virtual-del-estado-colombiano/ordenes-compra/128854" TargetMode="External"/><Relationship Id="rId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828972" TargetMode="External"/><Relationship Id="rId1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02007" TargetMode="External"/><Relationship Id="rId1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7418" TargetMode="External"/><Relationship Id="rId2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468961" TargetMode="External"/><Relationship Id="rId3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54923" TargetMode="External"/><Relationship Id="rId3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67145" TargetMode="External"/><Relationship Id="rId4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932955" TargetMode="External"/><Relationship Id="rId5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22784" TargetMode="External"/><Relationship Id="rId6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80379" TargetMode="External"/><Relationship Id="rId2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8323" TargetMode="External"/><Relationship Id="rId4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03542" TargetMode="External"/><Relationship Id="rId5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353" TargetMode="External"/><Relationship Id="rId6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49049" TargetMode="External"/><Relationship Id="rId70" Type="http://schemas.openxmlformats.org/officeDocument/2006/relationships/hyperlink" Target="https://www.colombiacompra.gov.co/tienda-virtual-del-estado-colombiano/ordenes-compra/124603" TargetMode="External"/><Relationship Id="rId75" Type="http://schemas.openxmlformats.org/officeDocument/2006/relationships/hyperlink" Target="https://www.colombiacompra.gov.co/tienda-virtual-del-estado-colombiano/ordenes-compra/126882" TargetMode="External"/><Relationship Id="rId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32355" TargetMode="External"/><Relationship Id="rId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719301" TargetMode="External"/><Relationship Id="rId1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52699" TargetMode="External"/><Relationship Id="rId2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9014" TargetMode="External"/><Relationship Id="rId2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68847" TargetMode="External"/><Relationship Id="rId3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63915" TargetMode="External"/><Relationship Id="rId4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6455" TargetMode="External"/><Relationship Id="rId5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68369" TargetMode="External"/><Relationship Id="rId1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51070" TargetMode="External"/><Relationship Id="rId3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23410" TargetMode="External"/><Relationship Id="rId4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65135" TargetMode="External"/><Relationship Id="rId5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102" TargetMode="External"/><Relationship Id="rId6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123836" TargetMode="External"/><Relationship Id="rId6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27865" TargetMode="External"/><Relationship Id="rId73" Type="http://schemas.openxmlformats.org/officeDocument/2006/relationships/hyperlink" Target="https://community.secop.gov.co/Public/Tendering/OpportunityDetail/Index?noticeUID=CO1.NTC.5377289&amp;isFromPublicArea=True&amp;isModal=False" TargetMode="External"/><Relationship Id="rId78" Type="http://schemas.openxmlformats.org/officeDocument/2006/relationships/hyperlink" Target="https://www.colombiacompra.gov.co/tienda-virtual-del-estado-colombiano/ordenes-compra/128011" TargetMode="External"/><Relationship Id="rId81" Type="http://schemas.openxmlformats.org/officeDocument/2006/relationships/printerSettings" Target="../printerSettings/printerSettings2.bin"/><Relationship Id="rId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828649" TargetMode="External"/><Relationship Id="rId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32397" TargetMode="External"/><Relationship Id="rId1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007610" TargetMode="External"/><Relationship Id="rId1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7827" TargetMode="External"/><Relationship Id="rId3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67857" TargetMode="External"/><Relationship Id="rId3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657328" TargetMode="External"/><Relationship Id="rId5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6396" TargetMode="External"/><Relationship Id="rId5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057608" TargetMode="External"/><Relationship Id="rId76" Type="http://schemas.openxmlformats.org/officeDocument/2006/relationships/hyperlink" Target="https://www.colombiacompra.gov.co/tienda-virtual-del-estado-colombiano/ordenes-compra/126947" TargetMode="External"/><Relationship Id="rId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681282" TargetMode="External"/><Relationship Id="rId71" Type="http://schemas.openxmlformats.org/officeDocument/2006/relationships/hyperlink" Target="https://www.colombiacompra.gov.co/tienda-virtual-del-estado-colombiano/ordenes-compra/124113" TargetMode="External"/><Relationship Id="rId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4931493" TargetMode="External"/><Relationship Id="rId2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577122" TargetMode="External"/><Relationship Id="rId2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379256" TargetMode="External"/><Relationship Id="rId4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775662" TargetMode="External"/><Relationship Id="rId4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5871647" TargetMode="External"/><Relationship Id="rId6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62685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83203125" defaultRowHeight="14" x14ac:dyDescent="0.2"/>
  <cols>
    <col min="1" max="1" width="22.33203125" style="1" customWidth="1"/>
    <col min="2" max="2" width="46.5" style="1" customWidth="1"/>
    <col min="3" max="3" width="21" style="3" customWidth="1"/>
    <col min="4" max="4" width="22.5" style="4" customWidth="1"/>
    <col min="5" max="5" width="16.1640625" style="4" customWidth="1"/>
    <col min="6" max="6" width="16" style="1" customWidth="1"/>
    <col min="7" max="16384" width="8.83203125" style="1"/>
  </cols>
  <sheetData>
    <row r="2" spans="1:6" ht="21" x14ac:dyDescent="0.25">
      <c r="A2" s="13" t="s">
        <v>297</v>
      </c>
      <c r="B2" s="13"/>
      <c r="C2" s="13"/>
      <c r="D2" s="13"/>
      <c r="E2" s="13"/>
      <c r="F2" s="13"/>
    </row>
    <row r="3" spans="1:6" ht="21" x14ac:dyDescent="0.25">
      <c r="A3" s="13" t="s">
        <v>298</v>
      </c>
      <c r="B3" s="13"/>
      <c r="C3" s="13"/>
      <c r="D3" s="13"/>
      <c r="E3" s="13"/>
      <c r="F3" s="13"/>
    </row>
    <row r="4" spans="1:6" s="2" customFormat="1" ht="30" x14ac:dyDescent="0.2">
      <c r="A4" s="5" t="s">
        <v>296</v>
      </c>
      <c r="B4" s="5" t="s">
        <v>123</v>
      </c>
      <c r="C4" s="6" t="s">
        <v>299</v>
      </c>
      <c r="D4" s="7" t="s">
        <v>300</v>
      </c>
      <c r="E4" s="7" t="s">
        <v>301</v>
      </c>
      <c r="F4" s="5" t="s">
        <v>302</v>
      </c>
    </row>
    <row r="5" spans="1:6" customFormat="1" ht="60" x14ac:dyDescent="0.2">
      <c r="A5" s="8" t="s">
        <v>151</v>
      </c>
      <c r="B5" s="12" t="s">
        <v>152</v>
      </c>
      <c r="C5" s="9">
        <v>57120000</v>
      </c>
      <c r="D5" s="10" t="s">
        <v>153</v>
      </c>
      <c r="E5" s="10" t="s">
        <v>154</v>
      </c>
      <c r="F5" s="10" t="s">
        <v>154</v>
      </c>
    </row>
    <row r="6" spans="1:6" customFormat="1" ht="75" x14ac:dyDescent="0.2">
      <c r="A6" s="8" t="s">
        <v>155</v>
      </c>
      <c r="B6" s="12" t="s">
        <v>156</v>
      </c>
      <c r="C6" s="9">
        <v>34000000</v>
      </c>
      <c r="D6" s="10" t="s">
        <v>157</v>
      </c>
      <c r="E6" s="10" t="s">
        <v>158</v>
      </c>
      <c r="F6" s="10" t="s">
        <v>158</v>
      </c>
    </row>
    <row r="7" spans="1:6" customFormat="1" ht="60" x14ac:dyDescent="0.2">
      <c r="A7" s="8" t="s">
        <v>159</v>
      </c>
      <c r="B7" s="12" t="s">
        <v>160</v>
      </c>
      <c r="C7" s="9">
        <v>48666666.670000002</v>
      </c>
      <c r="D7" s="10" t="s">
        <v>161</v>
      </c>
      <c r="E7" s="10" t="s">
        <v>154</v>
      </c>
      <c r="F7" s="10" t="s">
        <v>154</v>
      </c>
    </row>
    <row r="8" spans="1:6" customFormat="1" ht="60" x14ac:dyDescent="0.2">
      <c r="A8" s="8" t="s">
        <v>162</v>
      </c>
      <c r="B8" s="12" t="s">
        <v>163</v>
      </c>
      <c r="C8" s="9">
        <v>46666666.670000002</v>
      </c>
      <c r="D8" s="10" t="s">
        <v>164</v>
      </c>
      <c r="E8" s="10" t="s">
        <v>154</v>
      </c>
      <c r="F8" s="10" t="s">
        <v>154</v>
      </c>
    </row>
    <row r="9" spans="1:6" customFormat="1" ht="60" x14ac:dyDescent="0.2">
      <c r="A9" s="8" t="s">
        <v>165</v>
      </c>
      <c r="B9" s="12" t="s">
        <v>166</v>
      </c>
      <c r="C9" s="9">
        <v>22600000</v>
      </c>
      <c r="D9" s="10" t="s">
        <v>167</v>
      </c>
      <c r="E9" s="10" t="s">
        <v>154</v>
      </c>
      <c r="F9" s="10" t="s">
        <v>154</v>
      </c>
    </row>
    <row r="10" spans="1:6" customFormat="1" ht="75" x14ac:dyDescent="0.2">
      <c r="A10" s="8" t="s">
        <v>168</v>
      </c>
      <c r="B10" s="12" t="s">
        <v>169</v>
      </c>
      <c r="C10" s="9">
        <f>19600000+3000000</f>
        <v>22600000</v>
      </c>
      <c r="D10" s="10" t="s">
        <v>167</v>
      </c>
      <c r="E10" s="10" t="s">
        <v>154</v>
      </c>
      <c r="F10" s="10" t="s">
        <v>154</v>
      </c>
    </row>
    <row r="11" spans="1:6" customFormat="1" ht="75" x14ac:dyDescent="0.2">
      <c r="A11" s="8" t="s">
        <v>170</v>
      </c>
      <c r="B11" s="12" t="s">
        <v>171</v>
      </c>
      <c r="C11" s="9">
        <v>44823371</v>
      </c>
      <c r="D11" s="10" t="s">
        <v>167</v>
      </c>
      <c r="E11" s="10" t="s">
        <v>154</v>
      </c>
      <c r="F11" s="10" t="s">
        <v>154</v>
      </c>
    </row>
    <row r="12" spans="1:6" customFormat="1" ht="75" x14ac:dyDescent="0.2">
      <c r="A12" s="8" t="s">
        <v>172</v>
      </c>
      <c r="B12" s="12" t="s">
        <v>173</v>
      </c>
      <c r="C12" s="9">
        <v>28000000</v>
      </c>
      <c r="D12" s="10" t="s">
        <v>174</v>
      </c>
      <c r="E12" s="10" t="s">
        <v>154</v>
      </c>
      <c r="F12" s="10" t="s">
        <v>154</v>
      </c>
    </row>
    <row r="13" spans="1:6" customFormat="1" ht="90" x14ac:dyDescent="0.2">
      <c r="A13" s="8" t="s">
        <v>175</v>
      </c>
      <c r="B13" s="12" t="s">
        <v>176</v>
      </c>
      <c r="C13" s="9">
        <v>25600000</v>
      </c>
      <c r="D13" s="10" t="s">
        <v>177</v>
      </c>
      <c r="E13" s="10" t="s">
        <v>154</v>
      </c>
      <c r="F13" s="10" t="s">
        <v>154</v>
      </c>
    </row>
    <row r="14" spans="1:6" customFormat="1" ht="60" x14ac:dyDescent="0.2">
      <c r="A14" s="8" t="s">
        <v>178</v>
      </c>
      <c r="B14" s="12" t="s">
        <v>179</v>
      </c>
      <c r="C14" s="9">
        <v>35400000</v>
      </c>
      <c r="D14" s="10" t="s">
        <v>180</v>
      </c>
      <c r="E14" s="10" t="s">
        <v>181</v>
      </c>
      <c r="F14" s="10" t="s">
        <v>181</v>
      </c>
    </row>
    <row r="15" spans="1:6" customFormat="1" ht="75" x14ac:dyDescent="0.2">
      <c r="A15" s="8" t="s">
        <v>182</v>
      </c>
      <c r="B15" s="12" t="s">
        <v>183</v>
      </c>
      <c r="C15" s="9">
        <v>22500000</v>
      </c>
      <c r="D15" s="10" t="s">
        <v>184</v>
      </c>
      <c r="E15" s="10" t="s">
        <v>185</v>
      </c>
      <c r="F15" s="10" t="s">
        <v>185</v>
      </c>
    </row>
    <row r="16" spans="1:6" customFormat="1" ht="75" x14ac:dyDescent="0.2">
      <c r="A16" s="8" t="s">
        <v>186</v>
      </c>
      <c r="B16" s="12" t="s">
        <v>187</v>
      </c>
      <c r="C16" s="9">
        <v>15950000</v>
      </c>
      <c r="D16" s="10" t="s">
        <v>188</v>
      </c>
      <c r="E16" s="10" t="s">
        <v>154</v>
      </c>
      <c r="F16" s="10" t="s">
        <v>154</v>
      </c>
    </row>
    <row r="17" spans="1:6" customFormat="1" ht="75" x14ac:dyDescent="0.2">
      <c r="A17" s="8" t="s">
        <v>189</v>
      </c>
      <c r="B17" s="12" t="s">
        <v>190</v>
      </c>
      <c r="C17" s="9">
        <v>24333333</v>
      </c>
      <c r="D17" s="10" t="s">
        <v>191</v>
      </c>
      <c r="E17" s="10" t="s">
        <v>154</v>
      </c>
      <c r="F17" s="10" t="s">
        <v>154</v>
      </c>
    </row>
    <row r="18" spans="1:6" customFormat="1" ht="45" x14ac:dyDescent="0.2">
      <c r="A18" s="8" t="s">
        <v>192</v>
      </c>
      <c r="B18" s="12" t="s">
        <v>193</v>
      </c>
      <c r="C18" s="9">
        <v>39785667</v>
      </c>
      <c r="D18" s="10" t="s">
        <v>10</v>
      </c>
      <c r="E18" s="10" t="s">
        <v>194</v>
      </c>
      <c r="F18" s="10" t="s">
        <v>194</v>
      </c>
    </row>
    <row r="19" spans="1:6" customFormat="1" ht="60" x14ac:dyDescent="0.2">
      <c r="A19" s="8" t="s">
        <v>195</v>
      </c>
      <c r="B19" s="12" t="s">
        <v>196</v>
      </c>
      <c r="C19" s="9">
        <v>29500000</v>
      </c>
      <c r="D19" s="10" t="s">
        <v>10</v>
      </c>
      <c r="E19" s="10" t="s">
        <v>194</v>
      </c>
      <c r="F19" s="10" t="s">
        <v>194</v>
      </c>
    </row>
    <row r="20" spans="1:6" customFormat="1" ht="60" x14ac:dyDescent="0.2">
      <c r="A20" s="8" t="s">
        <v>197</v>
      </c>
      <c r="B20" s="12" t="s">
        <v>198</v>
      </c>
      <c r="C20" s="9">
        <v>41300000</v>
      </c>
      <c r="D20" s="10" t="s">
        <v>10</v>
      </c>
      <c r="E20" s="10" t="s">
        <v>194</v>
      </c>
      <c r="F20" s="10" t="s">
        <v>194</v>
      </c>
    </row>
    <row r="21" spans="1:6" customFormat="1" ht="75" x14ac:dyDescent="0.2">
      <c r="A21" s="8" t="s">
        <v>199</v>
      </c>
      <c r="B21" s="12" t="s">
        <v>200</v>
      </c>
      <c r="C21" s="9">
        <v>48730500</v>
      </c>
      <c r="D21" s="10" t="s">
        <v>11</v>
      </c>
      <c r="E21" s="10" t="s">
        <v>194</v>
      </c>
      <c r="F21" s="10" t="s">
        <v>194</v>
      </c>
    </row>
    <row r="22" spans="1:6" customFormat="1" ht="75" x14ac:dyDescent="0.2">
      <c r="A22" s="8" t="s">
        <v>201</v>
      </c>
      <c r="B22" s="12" t="s">
        <v>202</v>
      </c>
      <c r="C22" s="9">
        <v>25566667</v>
      </c>
      <c r="D22" s="10" t="s">
        <v>11</v>
      </c>
      <c r="E22" s="10" t="s">
        <v>194</v>
      </c>
      <c r="F22" s="10">
        <v>45337</v>
      </c>
    </row>
    <row r="23" spans="1:6" customFormat="1" ht="45" x14ac:dyDescent="0.2">
      <c r="A23" s="8" t="s">
        <v>203</v>
      </c>
      <c r="B23" s="12" t="s">
        <v>204</v>
      </c>
      <c r="C23" s="9">
        <v>40950000</v>
      </c>
      <c r="D23" s="10" t="s">
        <v>11</v>
      </c>
      <c r="E23" s="10" t="s">
        <v>194</v>
      </c>
      <c r="F23" s="10" t="s">
        <v>194</v>
      </c>
    </row>
    <row r="24" spans="1:6" customFormat="1" ht="60" x14ac:dyDescent="0.2">
      <c r="A24" s="8" t="s">
        <v>205</v>
      </c>
      <c r="B24" s="12" t="s">
        <v>206</v>
      </c>
      <c r="C24" s="9">
        <v>25350000</v>
      </c>
      <c r="D24" s="10" t="s">
        <v>11</v>
      </c>
      <c r="E24" s="10" t="s">
        <v>194</v>
      </c>
      <c r="F24" s="10" t="s">
        <v>194</v>
      </c>
    </row>
    <row r="25" spans="1:6" ht="75" x14ac:dyDescent="0.2">
      <c r="A25" s="8" t="s">
        <v>8</v>
      </c>
      <c r="B25" s="12" t="s">
        <v>9</v>
      </c>
      <c r="C25" s="9">
        <f>33150000+16433333</f>
        <v>49583333</v>
      </c>
      <c r="D25" s="10" t="s">
        <v>11</v>
      </c>
      <c r="E25" s="10">
        <v>45412</v>
      </c>
      <c r="F25" s="10" t="s">
        <v>12</v>
      </c>
    </row>
    <row r="26" spans="1:6" ht="75" x14ac:dyDescent="0.2">
      <c r="A26" s="8" t="s">
        <v>13</v>
      </c>
      <c r="B26" s="12" t="s">
        <v>14</v>
      </c>
      <c r="C26" s="9">
        <f>33433333+16433333</f>
        <v>49866666</v>
      </c>
      <c r="D26" s="10" t="s">
        <v>10</v>
      </c>
      <c r="E26" s="10">
        <v>45412</v>
      </c>
      <c r="F26" s="10" t="s">
        <v>12</v>
      </c>
    </row>
    <row r="27" spans="1:6" ht="75" x14ac:dyDescent="0.2">
      <c r="A27" s="8" t="s">
        <v>15</v>
      </c>
      <c r="B27" s="12" t="s">
        <v>16</v>
      </c>
      <c r="C27" s="9">
        <v>51714000</v>
      </c>
      <c r="D27" s="10" t="s">
        <v>17</v>
      </c>
      <c r="E27" s="10" t="s">
        <v>18</v>
      </c>
      <c r="F27" s="10" t="s">
        <v>18</v>
      </c>
    </row>
    <row r="28" spans="1:6" ht="75" x14ac:dyDescent="0.2">
      <c r="A28" s="8" t="s">
        <v>19</v>
      </c>
      <c r="B28" s="12" t="s">
        <v>20</v>
      </c>
      <c r="C28" s="9">
        <v>215985000</v>
      </c>
      <c r="D28" s="10" t="s">
        <v>21</v>
      </c>
      <c r="E28" s="10" t="s">
        <v>18</v>
      </c>
      <c r="F28" s="10" t="s">
        <v>18</v>
      </c>
    </row>
    <row r="29" spans="1:6" ht="45" x14ac:dyDescent="0.2">
      <c r="A29" s="8" t="s">
        <v>22</v>
      </c>
      <c r="B29" s="12" t="s">
        <v>23</v>
      </c>
      <c r="C29" s="9">
        <v>200000000</v>
      </c>
      <c r="D29" s="10" t="s">
        <v>24</v>
      </c>
      <c r="E29" s="10" t="s">
        <v>18</v>
      </c>
      <c r="F29" s="10" t="s">
        <v>18</v>
      </c>
    </row>
    <row r="30" spans="1:6" ht="45" x14ac:dyDescent="0.2">
      <c r="A30" s="8" t="s">
        <v>25</v>
      </c>
      <c r="B30" s="12" t="s">
        <v>26</v>
      </c>
      <c r="C30" s="9">
        <v>162500000</v>
      </c>
      <c r="D30" s="10" t="s">
        <v>27</v>
      </c>
      <c r="E30" s="10" t="s">
        <v>18</v>
      </c>
      <c r="F30" s="10" t="s">
        <v>18</v>
      </c>
    </row>
    <row r="31" spans="1:6" ht="60" x14ac:dyDescent="0.2">
      <c r="A31" s="8" t="s">
        <v>28</v>
      </c>
      <c r="B31" s="12" t="s">
        <v>29</v>
      </c>
      <c r="C31" s="9">
        <v>212058000</v>
      </c>
      <c r="D31" s="10" t="s">
        <v>30</v>
      </c>
      <c r="E31" s="10" t="s">
        <v>18</v>
      </c>
      <c r="F31" s="10" t="s">
        <v>18</v>
      </c>
    </row>
    <row r="32" spans="1:6" ht="60" x14ac:dyDescent="0.2">
      <c r="A32" s="8" t="s">
        <v>31</v>
      </c>
      <c r="B32" s="12" t="s">
        <v>33</v>
      </c>
      <c r="C32" s="9">
        <v>161000000</v>
      </c>
      <c r="D32" s="10" t="s">
        <v>32</v>
      </c>
      <c r="E32" s="10" t="s">
        <v>18</v>
      </c>
      <c r="F32" s="10" t="s">
        <v>18</v>
      </c>
    </row>
    <row r="33" spans="1:6" ht="75" x14ac:dyDescent="0.2">
      <c r="A33" s="8" t="s">
        <v>34</v>
      </c>
      <c r="B33" s="12" t="s">
        <v>35</v>
      </c>
      <c r="C33" s="9">
        <v>91233333</v>
      </c>
      <c r="D33" s="10" t="s">
        <v>36</v>
      </c>
      <c r="E33" s="10" t="s">
        <v>37</v>
      </c>
      <c r="F33" s="10" t="s">
        <v>37</v>
      </c>
    </row>
    <row r="34" spans="1:6" ht="75" x14ac:dyDescent="0.2">
      <c r="A34" s="8" t="s">
        <v>38</v>
      </c>
      <c r="B34" s="12" t="s">
        <v>39</v>
      </c>
      <c r="C34" s="9">
        <v>68250000</v>
      </c>
      <c r="D34" s="10" t="s">
        <v>40</v>
      </c>
      <c r="E34" s="10" t="s">
        <v>18</v>
      </c>
      <c r="F34" s="10" t="s">
        <v>18</v>
      </c>
    </row>
    <row r="35" spans="1:6" ht="75" x14ac:dyDescent="0.2">
      <c r="A35" s="8" t="s">
        <v>41</v>
      </c>
      <c r="B35" s="12" t="s">
        <v>42</v>
      </c>
      <c r="C35" s="9">
        <v>105000000</v>
      </c>
      <c r="D35" s="10" t="s">
        <v>43</v>
      </c>
      <c r="E35" s="10" t="s">
        <v>18</v>
      </c>
      <c r="F35" s="10" t="s">
        <v>18</v>
      </c>
    </row>
    <row r="36" spans="1:6" ht="75" x14ac:dyDescent="0.2">
      <c r="A36" s="8" t="s">
        <v>44</v>
      </c>
      <c r="B36" s="12" t="s">
        <v>45</v>
      </c>
      <c r="C36" s="9">
        <v>78750000</v>
      </c>
      <c r="D36" s="10" t="s">
        <v>46</v>
      </c>
      <c r="E36" s="10" t="s">
        <v>18</v>
      </c>
      <c r="F36" s="10" t="s">
        <v>18</v>
      </c>
    </row>
    <row r="37" spans="1:6" ht="75" x14ac:dyDescent="0.2">
      <c r="A37" s="8" t="s">
        <v>47</v>
      </c>
      <c r="B37" s="12" t="s">
        <v>48</v>
      </c>
      <c r="C37" s="9">
        <v>52833333</v>
      </c>
      <c r="D37" s="10" t="s">
        <v>49</v>
      </c>
      <c r="E37" s="10" t="s">
        <v>18</v>
      </c>
      <c r="F37" s="10" t="s">
        <v>18</v>
      </c>
    </row>
    <row r="38" spans="1:6" ht="60" x14ac:dyDescent="0.2">
      <c r="A38" s="8" t="s">
        <v>50</v>
      </c>
      <c r="B38" s="12" t="s">
        <v>51</v>
      </c>
      <c r="C38" s="9">
        <v>66950000</v>
      </c>
      <c r="D38" s="10" t="s">
        <v>52</v>
      </c>
      <c r="E38" s="10" t="s">
        <v>18</v>
      </c>
      <c r="F38" s="10" t="s">
        <v>18</v>
      </c>
    </row>
    <row r="39" spans="1:6" ht="45" x14ac:dyDescent="0.2">
      <c r="A39" s="8" t="s">
        <v>53</v>
      </c>
      <c r="B39" s="12" t="s">
        <v>54</v>
      </c>
      <c r="C39" s="9">
        <v>152500000</v>
      </c>
      <c r="D39" s="10" t="s">
        <v>55</v>
      </c>
      <c r="E39" s="10" t="s">
        <v>18</v>
      </c>
      <c r="F39" s="10" t="s">
        <v>18</v>
      </c>
    </row>
    <row r="40" spans="1:6" ht="75" x14ac:dyDescent="0.2">
      <c r="A40" s="8" t="s">
        <v>56</v>
      </c>
      <c r="B40" s="12" t="s">
        <v>57</v>
      </c>
      <c r="C40" s="9">
        <v>119000000</v>
      </c>
      <c r="D40" s="10" t="s">
        <v>55</v>
      </c>
      <c r="E40" s="10" t="s">
        <v>18</v>
      </c>
      <c r="F40" s="10" t="s">
        <v>18</v>
      </c>
    </row>
    <row r="41" spans="1:6" ht="45" x14ac:dyDescent="0.2">
      <c r="A41" s="8" t="s">
        <v>58</v>
      </c>
      <c r="B41" s="12" t="s">
        <v>59</v>
      </c>
      <c r="C41" s="9">
        <v>148500000</v>
      </c>
      <c r="D41" s="10" t="s">
        <v>60</v>
      </c>
      <c r="E41" s="10" t="s">
        <v>18</v>
      </c>
      <c r="F41" s="10" t="s">
        <v>18</v>
      </c>
    </row>
    <row r="42" spans="1:6" ht="75" x14ac:dyDescent="0.2">
      <c r="A42" s="8" t="s">
        <v>61</v>
      </c>
      <c r="B42" s="12" t="s">
        <v>62</v>
      </c>
      <c r="C42" s="9">
        <v>119000000</v>
      </c>
      <c r="D42" s="10" t="s">
        <v>63</v>
      </c>
      <c r="E42" s="10" t="s">
        <v>18</v>
      </c>
      <c r="F42" s="10" t="s">
        <v>18</v>
      </c>
    </row>
    <row r="43" spans="1:6" ht="45" x14ac:dyDescent="0.2">
      <c r="A43" s="8" t="s">
        <v>64</v>
      </c>
      <c r="B43" s="12" t="s">
        <v>65</v>
      </c>
      <c r="C43" s="9">
        <v>115600000</v>
      </c>
      <c r="D43" s="10" t="s">
        <v>66</v>
      </c>
      <c r="E43" s="10" t="s">
        <v>18</v>
      </c>
      <c r="F43" s="10" t="s">
        <v>18</v>
      </c>
    </row>
    <row r="44" spans="1:6" ht="30" x14ac:dyDescent="0.2">
      <c r="A44" s="8" t="s">
        <v>67</v>
      </c>
      <c r="B44" s="12" t="s">
        <v>68</v>
      </c>
      <c r="C44" s="9">
        <v>23489000</v>
      </c>
      <c r="D44" s="10" t="s">
        <v>69</v>
      </c>
      <c r="E44" s="10" t="s">
        <v>18</v>
      </c>
      <c r="F44" s="10" t="s">
        <v>18</v>
      </c>
    </row>
    <row r="45" spans="1:6" ht="60" x14ac:dyDescent="0.2">
      <c r="A45" s="8" t="s">
        <v>70</v>
      </c>
      <c r="B45" s="12" t="s">
        <v>71</v>
      </c>
      <c r="C45" s="9">
        <v>185223500</v>
      </c>
      <c r="D45" s="10" t="s">
        <v>2</v>
      </c>
      <c r="E45" s="10" t="s">
        <v>18</v>
      </c>
      <c r="F45" s="10" t="s">
        <v>18</v>
      </c>
    </row>
    <row r="46" spans="1:6" ht="45" x14ac:dyDescent="0.2">
      <c r="A46" s="8" t="s">
        <v>72</v>
      </c>
      <c r="B46" s="12" t="s">
        <v>73</v>
      </c>
      <c r="C46" s="9">
        <v>34903333</v>
      </c>
      <c r="D46" s="10" t="s">
        <v>2</v>
      </c>
      <c r="E46" s="10" t="s">
        <v>18</v>
      </c>
      <c r="F46" s="10" t="s">
        <v>18</v>
      </c>
    </row>
    <row r="47" spans="1:6" ht="60" x14ac:dyDescent="0.2">
      <c r="A47" s="8" t="s">
        <v>74</v>
      </c>
      <c r="B47" s="12" t="s">
        <v>75</v>
      </c>
      <c r="C47" s="9">
        <v>75366667</v>
      </c>
      <c r="D47" s="10" t="s">
        <v>76</v>
      </c>
      <c r="E47" s="10" t="s">
        <v>18</v>
      </c>
      <c r="F47" s="10" t="s">
        <v>18</v>
      </c>
    </row>
    <row r="48" spans="1:6" ht="75" x14ac:dyDescent="0.2">
      <c r="A48" s="8" t="s">
        <v>77</v>
      </c>
      <c r="B48" s="12" t="s">
        <v>78</v>
      </c>
      <c r="C48" s="9">
        <v>71400000</v>
      </c>
      <c r="D48" s="10">
        <v>45405</v>
      </c>
      <c r="E48" s="10" t="s">
        <v>18</v>
      </c>
      <c r="F48" s="10" t="s">
        <v>18</v>
      </c>
    </row>
    <row r="49" spans="1:6" ht="45" x14ac:dyDescent="0.2">
      <c r="A49" s="8" t="s">
        <v>83</v>
      </c>
      <c r="B49" s="12" t="s">
        <v>84</v>
      </c>
      <c r="C49" s="9">
        <v>99960000</v>
      </c>
      <c r="D49" s="10">
        <v>45415</v>
      </c>
      <c r="E49" s="10" t="s">
        <v>18</v>
      </c>
      <c r="F49" s="10" t="s">
        <v>18</v>
      </c>
    </row>
    <row r="50" spans="1:6" ht="60" x14ac:dyDescent="0.2">
      <c r="A50" s="8" t="s">
        <v>85</v>
      </c>
      <c r="B50" s="12" t="s">
        <v>86</v>
      </c>
      <c r="C50" s="9">
        <v>60000000</v>
      </c>
      <c r="D50" s="10">
        <v>45415</v>
      </c>
      <c r="E50" s="10" t="s">
        <v>18</v>
      </c>
      <c r="F50" s="10" t="s">
        <v>18</v>
      </c>
    </row>
    <row r="51" spans="1:6" ht="45" x14ac:dyDescent="0.2">
      <c r="A51" s="8" t="s">
        <v>87</v>
      </c>
      <c r="B51" s="12" t="s">
        <v>88</v>
      </c>
      <c r="C51" s="9">
        <v>60000000</v>
      </c>
      <c r="D51" s="10">
        <v>45414</v>
      </c>
      <c r="E51" s="10" t="s">
        <v>18</v>
      </c>
      <c r="F51" s="10" t="s">
        <v>18</v>
      </c>
    </row>
    <row r="52" spans="1:6" ht="60" x14ac:dyDescent="0.2">
      <c r="A52" s="8" t="s">
        <v>89</v>
      </c>
      <c r="B52" s="12" t="s">
        <v>90</v>
      </c>
      <c r="C52" s="9">
        <v>95200000</v>
      </c>
      <c r="D52" s="10">
        <v>45415</v>
      </c>
      <c r="E52" s="10" t="s">
        <v>18</v>
      </c>
      <c r="F52" s="10" t="s">
        <v>18</v>
      </c>
    </row>
    <row r="53" spans="1:6" ht="90" x14ac:dyDescent="0.2">
      <c r="A53" s="8" t="s">
        <v>91</v>
      </c>
      <c r="B53" s="12" t="s">
        <v>92</v>
      </c>
      <c r="C53" s="9">
        <v>103200000</v>
      </c>
      <c r="D53" s="10">
        <v>45414</v>
      </c>
      <c r="E53" s="10" t="s">
        <v>18</v>
      </c>
      <c r="F53" s="10" t="s">
        <v>18</v>
      </c>
    </row>
    <row r="54" spans="1:6" ht="105" x14ac:dyDescent="0.2">
      <c r="A54" s="8" t="s">
        <v>93</v>
      </c>
      <c r="B54" s="12" t="s">
        <v>94</v>
      </c>
      <c r="C54" s="9">
        <v>103200000</v>
      </c>
      <c r="D54" s="10">
        <v>45415</v>
      </c>
      <c r="E54" s="10" t="s">
        <v>18</v>
      </c>
      <c r="F54" s="10" t="s">
        <v>18</v>
      </c>
    </row>
    <row r="55" spans="1:6" ht="45" x14ac:dyDescent="0.2">
      <c r="A55" s="8" t="s">
        <v>95</v>
      </c>
      <c r="B55" s="12" t="s">
        <v>96</v>
      </c>
      <c r="C55" s="9">
        <v>64000000</v>
      </c>
      <c r="D55" s="10">
        <v>45418</v>
      </c>
      <c r="E55" s="10" t="s">
        <v>18</v>
      </c>
      <c r="F55" s="10" t="s">
        <v>18</v>
      </c>
    </row>
    <row r="56" spans="1:6" ht="75" x14ac:dyDescent="0.2">
      <c r="A56" s="8" t="s">
        <v>97</v>
      </c>
      <c r="B56" s="12" t="s">
        <v>98</v>
      </c>
      <c r="C56" s="9">
        <v>80000000</v>
      </c>
      <c r="D56" s="10">
        <v>45415</v>
      </c>
      <c r="E56" s="10" t="s">
        <v>18</v>
      </c>
      <c r="F56" s="10" t="s">
        <v>18</v>
      </c>
    </row>
    <row r="57" spans="1:6" ht="90" x14ac:dyDescent="0.2">
      <c r="A57" s="8" t="s">
        <v>99</v>
      </c>
      <c r="B57" s="12" t="s">
        <v>100</v>
      </c>
      <c r="C57" s="9">
        <v>60000000</v>
      </c>
      <c r="D57" s="10">
        <v>45419</v>
      </c>
      <c r="E57" s="10" t="s">
        <v>18</v>
      </c>
      <c r="F57" s="10" t="s">
        <v>18</v>
      </c>
    </row>
    <row r="58" spans="1:6" ht="60" x14ac:dyDescent="0.2">
      <c r="A58" s="8" t="s">
        <v>101</v>
      </c>
      <c r="B58" s="12" t="s">
        <v>102</v>
      </c>
      <c r="C58" s="9">
        <v>124850000</v>
      </c>
      <c r="D58" s="10">
        <v>45428</v>
      </c>
      <c r="E58" s="10" t="s">
        <v>18</v>
      </c>
      <c r="F58" s="10" t="s">
        <v>18</v>
      </c>
    </row>
    <row r="59" spans="1:6" ht="30" x14ac:dyDescent="0.2">
      <c r="A59" s="8" t="s">
        <v>103</v>
      </c>
      <c r="B59" s="12" t="s">
        <v>104</v>
      </c>
      <c r="C59" s="9">
        <v>135065000</v>
      </c>
      <c r="D59" s="10">
        <v>45429</v>
      </c>
      <c r="E59" s="10" t="s">
        <v>18</v>
      </c>
      <c r="F59" s="10" t="s">
        <v>18</v>
      </c>
    </row>
    <row r="60" spans="1:6" ht="75" x14ac:dyDescent="0.2">
      <c r="A60" s="8" t="s">
        <v>105</v>
      </c>
      <c r="B60" s="12" t="s">
        <v>106</v>
      </c>
      <c r="C60" s="9">
        <v>97500000</v>
      </c>
      <c r="D60" s="10">
        <v>45428</v>
      </c>
      <c r="E60" s="10" t="s">
        <v>18</v>
      </c>
      <c r="F60" s="10" t="s">
        <v>18</v>
      </c>
    </row>
    <row r="61" spans="1:6" ht="90" x14ac:dyDescent="0.2">
      <c r="A61" s="8" t="s">
        <v>107</v>
      </c>
      <c r="B61" s="12" t="s">
        <v>108</v>
      </c>
      <c r="C61" s="9">
        <v>28120000</v>
      </c>
      <c r="D61" s="10">
        <v>45429</v>
      </c>
      <c r="E61" s="10" t="s">
        <v>18</v>
      </c>
      <c r="F61" s="10" t="s">
        <v>18</v>
      </c>
    </row>
    <row r="62" spans="1:6" ht="90" x14ac:dyDescent="0.2">
      <c r="A62" s="8" t="s">
        <v>109</v>
      </c>
      <c r="B62" s="12" t="s">
        <v>110</v>
      </c>
      <c r="C62" s="9">
        <v>55500000</v>
      </c>
      <c r="D62" s="10">
        <v>45433</v>
      </c>
      <c r="E62" s="10" t="s">
        <v>18</v>
      </c>
      <c r="F62" s="10" t="s">
        <v>18</v>
      </c>
    </row>
    <row r="63" spans="1:6" ht="45" x14ac:dyDescent="0.2">
      <c r="A63" s="8" t="s">
        <v>111</v>
      </c>
      <c r="B63" s="12" t="s">
        <v>112</v>
      </c>
      <c r="C63" s="9">
        <v>64200000</v>
      </c>
      <c r="D63" s="10">
        <v>45442</v>
      </c>
      <c r="E63" s="10" t="s">
        <v>18</v>
      </c>
      <c r="F63" s="10" t="s">
        <v>18</v>
      </c>
    </row>
    <row r="64" spans="1:6" ht="75" x14ac:dyDescent="0.2">
      <c r="A64" s="8" t="s">
        <v>113</v>
      </c>
      <c r="B64" s="12" t="s">
        <v>114</v>
      </c>
      <c r="C64" s="9">
        <v>72100000</v>
      </c>
      <c r="D64" s="11">
        <v>45448</v>
      </c>
      <c r="E64" s="10" t="s">
        <v>18</v>
      </c>
      <c r="F64" s="10" t="s">
        <v>18</v>
      </c>
    </row>
    <row r="65" spans="1:6" ht="90" x14ac:dyDescent="0.2">
      <c r="A65" s="8" t="s">
        <v>115</v>
      </c>
      <c r="B65" s="12" t="s">
        <v>116</v>
      </c>
      <c r="C65" s="9">
        <v>51750000</v>
      </c>
      <c r="D65" s="10">
        <v>45449</v>
      </c>
      <c r="E65" s="10" t="s">
        <v>18</v>
      </c>
      <c r="F65" s="10" t="s">
        <v>18</v>
      </c>
    </row>
    <row r="66" spans="1:6" ht="90" x14ac:dyDescent="0.2">
      <c r="A66" s="8" t="s">
        <v>117</v>
      </c>
      <c r="B66" s="12" t="s">
        <v>118</v>
      </c>
      <c r="C66" s="9">
        <v>35980000</v>
      </c>
      <c r="D66" s="10">
        <v>45461</v>
      </c>
      <c r="E66" s="10" t="s">
        <v>18</v>
      </c>
      <c r="F66" s="10" t="s">
        <v>18</v>
      </c>
    </row>
    <row r="67" spans="1:6" ht="90" x14ac:dyDescent="0.2">
      <c r="A67" s="8" t="s">
        <v>119</v>
      </c>
      <c r="B67" s="12" t="s">
        <v>120</v>
      </c>
      <c r="C67" s="9">
        <v>77000000</v>
      </c>
      <c r="D67" s="10">
        <v>45442</v>
      </c>
      <c r="E67" s="10" t="s">
        <v>18</v>
      </c>
      <c r="F67" s="10" t="s">
        <v>18</v>
      </c>
    </row>
  </sheetData>
  <autoFilter ref="A4:F4" xr:uid="{00000000-0001-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CB652-12B5-47F7-A62F-91AD8E3ECD9E}">
  <dimension ref="A1:I84"/>
  <sheetViews>
    <sheetView tabSelected="1" zoomScale="113" workbookViewId="0">
      <selection sqref="A1:C3"/>
    </sheetView>
  </sheetViews>
  <sheetFormatPr baseColWidth="10" defaultColWidth="8.83203125" defaultRowHeight="16" x14ac:dyDescent="0.2"/>
  <cols>
    <col min="1" max="1" width="10.33203125" style="20" customWidth="1"/>
    <col min="2" max="2" width="17.83203125" style="20" customWidth="1"/>
    <col min="3" max="3" width="54.6640625" style="14" customWidth="1"/>
    <col min="4" max="4" width="14.6640625" style="23" customWidth="1"/>
    <col min="5" max="5" width="13" style="23" customWidth="1"/>
    <col min="6" max="6" width="11.33203125" style="20" customWidth="1"/>
    <col min="7" max="7" width="13" style="20" customWidth="1"/>
    <col min="8" max="8" width="12.83203125" style="20" customWidth="1"/>
    <col min="9" max="9" width="57.33203125" style="14" customWidth="1"/>
    <col min="10" max="16384" width="8.83203125" style="14"/>
  </cols>
  <sheetData>
    <row r="1" spans="1:9" x14ac:dyDescent="0.2">
      <c r="A1" s="21"/>
      <c r="B1" s="21"/>
      <c r="C1" s="21"/>
      <c r="D1" s="24" t="s">
        <v>305</v>
      </c>
      <c r="E1" s="24"/>
      <c r="F1" s="24"/>
      <c r="G1" s="24"/>
      <c r="H1" s="24"/>
      <c r="I1" s="24"/>
    </row>
    <row r="2" spans="1:9" x14ac:dyDescent="0.2">
      <c r="A2" s="21"/>
      <c r="B2" s="21"/>
      <c r="C2" s="21"/>
      <c r="D2" s="24"/>
      <c r="E2" s="24"/>
      <c r="F2" s="24"/>
      <c r="G2" s="24"/>
      <c r="H2" s="24"/>
      <c r="I2" s="24"/>
    </row>
    <row r="3" spans="1:9" ht="25" customHeight="1" x14ac:dyDescent="0.2">
      <c r="A3" s="22"/>
      <c r="B3" s="22"/>
      <c r="C3" s="22"/>
      <c r="D3" s="25" t="s">
        <v>298</v>
      </c>
      <c r="E3" s="25"/>
      <c r="F3" s="25"/>
      <c r="G3" s="25"/>
      <c r="H3" s="25"/>
      <c r="I3" s="25"/>
    </row>
    <row r="4" spans="1:9" s="15" customFormat="1" ht="51" x14ac:dyDescent="0.2">
      <c r="A4" s="26" t="s">
        <v>150</v>
      </c>
      <c r="B4" s="26" t="s">
        <v>122</v>
      </c>
      <c r="C4" s="26" t="s">
        <v>123</v>
      </c>
      <c r="D4" s="27" t="s">
        <v>124</v>
      </c>
      <c r="E4" s="27" t="s">
        <v>121</v>
      </c>
      <c r="F4" s="26" t="s">
        <v>303</v>
      </c>
      <c r="G4" s="26" t="s">
        <v>304</v>
      </c>
      <c r="H4" s="26" t="s">
        <v>302</v>
      </c>
      <c r="I4" s="26" t="s">
        <v>149</v>
      </c>
    </row>
    <row r="5" spans="1:9" ht="102" x14ac:dyDescent="0.2">
      <c r="A5" s="32" t="s">
        <v>146</v>
      </c>
      <c r="B5" s="33" t="s">
        <v>151</v>
      </c>
      <c r="C5" s="16" t="s">
        <v>152</v>
      </c>
      <c r="D5" s="28">
        <v>57120000</v>
      </c>
      <c r="E5" s="28">
        <v>0</v>
      </c>
      <c r="F5" s="29" t="s">
        <v>153</v>
      </c>
      <c r="G5" s="29" t="s">
        <v>154</v>
      </c>
      <c r="H5" s="29" t="s">
        <v>125</v>
      </c>
      <c r="I5" s="17" t="s">
        <v>222</v>
      </c>
    </row>
    <row r="6" spans="1:9" ht="119" x14ac:dyDescent="0.2">
      <c r="A6" s="32" t="s">
        <v>146</v>
      </c>
      <c r="B6" s="33" t="s">
        <v>155</v>
      </c>
      <c r="C6" s="16" t="s">
        <v>156</v>
      </c>
      <c r="D6" s="28">
        <v>34000000</v>
      </c>
      <c r="E6" s="28">
        <v>0</v>
      </c>
      <c r="F6" s="29" t="s">
        <v>157</v>
      </c>
      <c r="G6" s="29" t="s">
        <v>158</v>
      </c>
      <c r="H6" s="29" t="s">
        <v>125</v>
      </c>
      <c r="I6" s="17" t="s">
        <v>221</v>
      </c>
    </row>
    <row r="7" spans="1:9" ht="85" x14ac:dyDescent="0.2">
      <c r="A7" s="32" t="s">
        <v>146</v>
      </c>
      <c r="B7" s="33" t="s">
        <v>159</v>
      </c>
      <c r="C7" s="16" t="s">
        <v>160</v>
      </c>
      <c r="D7" s="28">
        <v>48666666.670000002</v>
      </c>
      <c r="E7" s="28">
        <v>0</v>
      </c>
      <c r="F7" s="29" t="s">
        <v>161</v>
      </c>
      <c r="G7" s="29" t="s">
        <v>154</v>
      </c>
      <c r="H7" s="29" t="s">
        <v>125</v>
      </c>
      <c r="I7" s="17" t="s">
        <v>220</v>
      </c>
    </row>
    <row r="8" spans="1:9" ht="102" x14ac:dyDescent="0.2">
      <c r="A8" s="32" t="s">
        <v>146</v>
      </c>
      <c r="B8" s="33" t="s">
        <v>162</v>
      </c>
      <c r="C8" s="16" t="s">
        <v>163</v>
      </c>
      <c r="D8" s="28">
        <v>46666666.670000002</v>
      </c>
      <c r="E8" s="28"/>
      <c r="F8" s="29" t="s">
        <v>164</v>
      </c>
      <c r="G8" s="29" t="s">
        <v>154</v>
      </c>
      <c r="H8" s="29" t="s">
        <v>125</v>
      </c>
      <c r="I8" s="17" t="s">
        <v>218</v>
      </c>
    </row>
    <row r="9" spans="1:9" ht="102" x14ac:dyDescent="0.2">
      <c r="A9" s="32" t="s">
        <v>146</v>
      </c>
      <c r="B9" s="33" t="s">
        <v>165</v>
      </c>
      <c r="C9" s="16" t="s">
        <v>166</v>
      </c>
      <c r="D9" s="28">
        <v>22600000</v>
      </c>
      <c r="E9" s="28">
        <v>0</v>
      </c>
      <c r="F9" s="29" t="s">
        <v>167</v>
      </c>
      <c r="G9" s="29" t="s">
        <v>154</v>
      </c>
      <c r="H9" s="29" t="s">
        <v>125</v>
      </c>
      <c r="I9" s="17" t="s">
        <v>216</v>
      </c>
    </row>
    <row r="10" spans="1:9" ht="119" x14ac:dyDescent="0.2">
      <c r="A10" s="32" t="s">
        <v>146</v>
      </c>
      <c r="B10" s="33" t="s">
        <v>168</v>
      </c>
      <c r="C10" s="16" t="s">
        <v>169</v>
      </c>
      <c r="D10" s="28">
        <f>19600000+3000000</f>
        <v>22600000</v>
      </c>
      <c r="E10" s="28">
        <v>3000000</v>
      </c>
      <c r="F10" s="29" t="s">
        <v>167</v>
      </c>
      <c r="G10" s="29" t="s">
        <v>154</v>
      </c>
      <c r="H10" s="29" t="s">
        <v>125</v>
      </c>
      <c r="I10" s="17" t="s">
        <v>217</v>
      </c>
    </row>
    <row r="11" spans="1:9" ht="119" x14ac:dyDescent="0.2">
      <c r="A11" s="32" t="s">
        <v>146</v>
      </c>
      <c r="B11" s="33" t="s">
        <v>170</v>
      </c>
      <c r="C11" s="16" t="s">
        <v>171</v>
      </c>
      <c r="D11" s="28">
        <v>44823371</v>
      </c>
      <c r="E11" s="28">
        <v>0</v>
      </c>
      <c r="F11" s="29" t="s">
        <v>167</v>
      </c>
      <c r="G11" s="29" t="s">
        <v>154</v>
      </c>
      <c r="H11" s="29" t="s">
        <v>125</v>
      </c>
      <c r="I11" s="17" t="s">
        <v>224</v>
      </c>
    </row>
    <row r="12" spans="1:9" ht="119" x14ac:dyDescent="0.2">
      <c r="A12" s="32" t="s">
        <v>146</v>
      </c>
      <c r="B12" s="33" t="s">
        <v>172</v>
      </c>
      <c r="C12" s="16" t="s">
        <v>173</v>
      </c>
      <c r="D12" s="28">
        <v>28000000</v>
      </c>
      <c r="E12" s="28">
        <v>0</v>
      </c>
      <c r="F12" s="29" t="s">
        <v>174</v>
      </c>
      <c r="G12" s="29" t="s">
        <v>154</v>
      </c>
      <c r="H12" s="29" t="s">
        <v>125</v>
      </c>
      <c r="I12" s="17" t="s">
        <v>225</v>
      </c>
    </row>
    <row r="13" spans="1:9" ht="136" x14ac:dyDescent="0.2">
      <c r="A13" s="32" t="s">
        <v>146</v>
      </c>
      <c r="B13" s="33" t="s">
        <v>175</v>
      </c>
      <c r="C13" s="16" t="s">
        <v>176</v>
      </c>
      <c r="D13" s="28">
        <v>25600000</v>
      </c>
      <c r="E13" s="28">
        <v>0</v>
      </c>
      <c r="F13" s="29" t="s">
        <v>177</v>
      </c>
      <c r="G13" s="29" t="s">
        <v>154</v>
      </c>
      <c r="H13" s="29" t="s">
        <v>125</v>
      </c>
      <c r="I13" s="17" t="s">
        <v>226</v>
      </c>
    </row>
    <row r="14" spans="1:9" ht="102" x14ac:dyDescent="0.2">
      <c r="A14" s="32" t="s">
        <v>146</v>
      </c>
      <c r="B14" s="33" t="s">
        <v>178</v>
      </c>
      <c r="C14" s="16" t="s">
        <v>179</v>
      </c>
      <c r="D14" s="28">
        <v>35400000</v>
      </c>
      <c r="E14" s="28">
        <v>0</v>
      </c>
      <c r="F14" s="29" t="s">
        <v>180</v>
      </c>
      <c r="G14" s="29" t="s">
        <v>181</v>
      </c>
      <c r="H14" s="29" t="s">
        <v>125</v>
      </c>
      <c r="I14" s="17" t="s">
        <v>227</v>
      </c>
    </row>
    <row r="15" spans="1:9" ht="119" x14ac:dyDescent="0.2">
      <c r="A15" s="32" t="s">
        <v>146</v>
      </c>
      <c r="B15" s="33" t="s">
        <v>182</v>
      </c>
      <c r="C15" s="16" t="s">
        <v>183</v>
      </c>
      <c r="D15" s="28">
        <v>22500000</v>
      </c>
      <c r="E15" s="28">
        <v>0</v>
      </c>
      <c r="F15" s="29" t="s">
        <v>184</v>
      </c>
      <c r="G15" s="29" t="s">
        <v>185</v>
      </c>
      <c r="H15" s="29" t="s">
        <v>125</v>
      </c>
      <c r="I15" s="17" t="s">
        <v>228</v>
      </c>
    </row>
    <row r="16" spans="1:9" ht="119" x14ac:dyDescent="0.2">
      <c r="A16" s="32" t="s">
        <v>146</v>
      </c>
      <c r="B16" s="33" t="s">
        <v>186</v>
      </c>
      <c r="C16" s="16" t="s">
        <v>187</v>
      </c>
      <c r="D16" s="28">
        <v>15950000</v>
      </c>
      <c r="E16" s="28">
        <v>0</v>
      </c>
      <c r="F16" s="29" t="s">
        <v>188</v>
      </c>
      <c r="G16" s="29" t="s">
        <v>154</v>
      </c>
      <c r="H16" s="29" t="s">
        <v>125</v>
      </c>
      <c r="I16" s="17" t="s">
        <v>229</v>
      </c>
    </row>
    <row r="17" spans="1:9" ht="136" x14ac:dyDescent="0.2">
      <c r="A17" s="32" t="s">
        <v>146</v>
      </c>
      <c r="B17" s="33" t="s">
        <v>189</v>
      </c>
      <c r="C17" s="16" t="s">
        <v>190</v>
      </c>
      <c r="D17" s="28">
        <v>24333333</v>
      </c>
      <c r="E17" s="28">
        <v>0</v>
      </c>
      <c r="F17" s="29" t="s">
        <v>191</v>
      </c>
      <c r="G17" s="29" t="s">
        <v>154</v>
      </c>
      <c r="H17" s="29" t="s">
        <v>125</v>
      </c>
      <c r="I17" s="17" t="s">
        <v>231</v>
      </c>
    </row>
    <row r="18" spans="1:9" ht="85" x14ac:dyDescent="0.2">
      <c r="A18" s="32" t="s">
        <v>146</v>
      </c>
      <c r="B18" s="33" t="s">
        <v>0</v>
      </c>
      <c r="C18" s="16" t="s">
        <v>1</v>
      </c>
      <c r="D18" s="28">
        <f>164197211.5+47075347.92</f>
        <v>211272559.42000002</v>
      </c>
      <c r="E18" s="28">
        <f>52072441+47075347.92</f>
        <v>99147788.920000002</v>
      </c>
      <c r="F18" s="29" t="s">
        <v>3</v>
      </c>
      <c r="G18" s="29">
        <v>45382</v>
      </c>
      <c r="H18" s="29">
        <v>45498</v>
      </c>
      <c r="I18" s="17" t="s">
        <v>219</v>
      </c>
    </row>
    <row r="19" spans="1:9" ht="85" x14ac:dyDescent="0.2">
      <c r="A19" s="32" t="s">
        <v>146</v>
      </c>
      <c r="B19" s="33" t="s">
        <v>4</v>
      </c>
      <c r="C19" s="16" t="s">
        <v>5</v>
      </c>
      <c r="D19" s="28">
        <v>18472608</v>
      </c>
      <c r="E19" s="28">
        <v>3848460</v>
      </c>
      <c r="F19" s="29" t="s">
        <v>6</v>
      </c>
      <c r="G19" s="29" t="s">
        <v>7</v>
      </c>
      <c r="H19" s="29"/>
      <c r="I19" s="17" t="s">
        <v>230</v>
      </c>
    </row>
    <row r="20" spans="1:9" ht="85" x14ac:dyDescent="0.2">
      <c r="A20" s="32" t="s">
        <v>148</v>
      </c>
      <c r="B20" s="33" t="s">
        <v>211</v>
      </c>
      <c r="C20" s="16" t="s">
        <v>213</v>
      </c>
      <c r="D20" s="28">
        <v>131349018.04000001</v>
      </c>
      <c r="E20" s="28">
        <v>0</v>
      </c>
      <c r="F20" s="29" t="s">
        <v>212</v>
      </c>
      <c r="G20" s="29">
        <v>44948</v>
      </c>
      <c r="H20" s="29"/>
      <c r="I20" s="17" t="s">
        <v>283</v>
      </c>
    </row>
    <row r="21" spans="1:9" ht="85" x14ac:dyDescent="0.2">
      <c r="A21" s="32" t="s">
        <v>148</v>
      </c>
      <c r="B21" s="33" t="s">
        <v>214</v>
      </c>
      <c r="C21" s="16" t="s">
        <v>213</v>
      </c>
      <c r="D21" s="28">
        <v>5197704.97</v>
      </c>
      <c r="E21" s="28">
        <v>0</v>
      </c>
      <c r="F21" s="29" t="s">
        <v>215</v>
      </c>
      <c r="G21" s="29">
        <v>45290</v>
      </c>
      <c r="H21" s="29"/>
      <c r="I21" s="17" t="s">
        <v>284</v>
      </c>
    </row>
    <row r="22" spans="1:9" ht="136" x14ac:dyDescent="0.2">
      <c r="A22" s="33" t="s">
        <v>146</v>
      </c>
      <c r="B22" s="33" t="s">
        <v>207</v>
      </c>
      <c r="C22" s="16" t="s">
        <v>208</v>
      </c>
      <c r="D22" s="28">
        <v>185840000</v>
      </c>
      <c r="E22" s="28">
        <v>0</v>
      </c>
      <c r="F22" s="29" t="s">
        <v>209</v>
      </c>
      <c r="G22" s="29" t="s">
        <v>210</v>
      </c>
      <c r="H22" s="29"/>
      <c r="I22" s="17" t="s">
        <v>223</v>
      </c>
    </row>
    <row r="23" spans="1:9" ht="85" x14ac:dyDescent="0.2">
      <c r="A23" s="33" t="s">
        <v>146</v>
      </c>
      <c r="B23" s="33" t="s">
        <v>192</v>
      </c>
      <c r="C23" s="16" t="s">
        <v>193</v>
      </c>
      <c r="D23" s="28">
        <v>39785667</v>
      </c>
      <c r="E23" s="28">
        <v>0</v>
      </c>
      <c r="F23" s="29" t="s">
        <v>10</v>
      </c>
      <c r="G23" s="29" t="s">
        <v>194</v>
      </c>
      <c r="H23" s="29" t="s">
        <v>125</v>
      </c>
      <c r="I23" s="17" t="s">
        <v>232</v>
      </c>
    </row>
    <row r="24" spans="1:9" ht="102" x14ac:dyDescent="0.2">
      <c r="A24" s="33" t="s">
        <v>146</v>
      </c>
      <c r="B24" s="33" t="s">
        <v>195</v>
      </c>
      <c r="C24" s="16" t="s">
        <v>196</v>
      </c>
      <c r="D24" s="28">
        <v>29500000</v>
      </c>
      <c r="E24" s="28">
        <v>0</v>
      </c>
      <c r="F24" s="29" t="s">
        <v>10</v>
      </c>
      <c r="G24" s="29" t="s">
        <v>194</v>
      </c>
      <c r="H24" s="29" t="s">
        <v>125</v>
      </c>
      <c r="I24" s="17" t="s">
        <v>288</v>
      </c>
    </row>
    <row r="25" spans="1:9" ht="85" x14ac:dyDescent="0.2">
      <c r="A25" s="33" t="s">
        <v>146</v>
      </c>
      <c r="B25" s="33" t="s">
        <v>197</v>
      </c>
      <c r="C25" s="16" t="s">
        <v>198</v>
      </c>
      <c r="D25" s="28">
        <v>41300000</v>
      </c>
      <c r="E25" s="28">
        <v>0</v>
      </c>
      <c r="F25" s="29" t="s">
        <v>10</v>
      </c>
      <c r="G25" s="29" t="s">
        <v>194</v>
      </c>
      <c r="H25" s="29" t="s">
        <v>125</v>
      </c>
      <c r="I25" s="17" t="s">
        <v>233</v>
      </c>
    </row>
    <row r="26" spans="1:9" ht="102" x14ac:dyDescent="0.2">
      <c r="A26" s="33" t="s">
        <v>146</v>
      </c>
      <c r="B26" s="33" t="s">
        <v>199</v>
      </c>
      <c r="C26" s="16" t="s">
        <v>200</v>
      </c>
      <c r="D26" s="28">
        <v>48730500</v>
      </c>
      <c r="E26" s="28">
        <v>0</v>
      </c>
      <c r="F26" s="29" t="s">
        <v>11</v>
      </c>
      <c r="G26" s="29" t="s">
        <v>194</v>
      </c>
      <c r="H26" s="29" t="s">
        <v>125</v>
      </c>
      <c r="I26" s="17" t="s">
        <v>236</v>
      </c>
    </row>
    <row r="27" spans="1:9" ht="119" x14ac:dyDescent="0.2">
      <c r="A27" s="33" t="s">
        <v>146</v>
      </c>
      <c r="B27" s="33" t="s">
        <v>201</v>
      </c>
      <c r="C27" s="16" t="s">
        <v>202</v>
      </c>
      <c r="D27" s="28">
        <v>25566667</v>
      </c>
      <c r="E27" s="28">
        <v>0</v>
      </c>
      <c r="F27" s="29" t="s">
        <v>11</v>
      </c>
      <c r="G27" s="29" t="s">
        <v>194</v>
      </c>
      <c r="H27" s="29">
        <v>45337</v>
      </c>
      <c r="I27" s="17" t="s">
        <v>237</v>
      </c>
    </row>
    <row r="28" spans="1:9" ht="85" x14ac:dyDescent="0.2">
      <c r="A28" s="33" t="s">
        <v>146</v>
      </c>
      <c r="B28" s="33" t="s">
        <v>203</v>
      </c>
      <c r="C28" s="16" t="s">
        <v>204</v>
      </c>
      <c r="D28" s="28">
        <v>40950000</v>
      </c>
      <c r="E28" s="28">
        <v>0</v>
      </c>
      <c r="F28" s="29" t="s">
        <v>11</v>
      </c>
      <c r="G28" s="29" t="s">
        <v>194</v>
      </c>
      <c r="H28" s="29" t="s">
        <v>125</v>
      </c>
      <c r="I28" s="17" t="s">
        <v>235</v>
      </c>
    </row>
    <row r="29" spans="1:9" ht="102" x14ac:dyDescent="0.2">
      <c r="A29" s="33" t="s">
        <v>146</v>
      </c>
      <c r="B29" s="33" t="s">
        <v>205</v>
      </c>
      <c r="C29" s="16" t="s">
        <v>206</v>
      </c>
      <c r="D29" s="28">
        <v>25350000</v>
      </c>
      <c r="E29" s="28">
        <v>0</v>
      </c>
      <c r="F29" s="29" t="s">
        <v>11</v>
      </c>
      <c r="G29" s="29" t="s">
        <v>194</v>
      </c>
      <c r="H29" s="29" t="s">
        <v>125</v>
      </c>
      <c r="I29" s="17" t="s">
        <v>238</v>
      </c>
    </row>
    <row r="30" spans="1:9" ht="119" x14ac:dyDescent="0.2">
      <c r="A30" s="33" t="s">
        <v>146</v>
      </c>
      <c r="B30" s="33" t="s">
        <v>8</v>
      </c>
      <c r="C30" s="16" t="s">
        <v>9</v>
      </c>
      <c r="D30" s="28">
        <v>33150000</v>
      </c>
      <c r="E30" s="28">
        <v>16433333.33</v>
      </c>
      <c r="F30" s="29" t="s">
        <v>11</v>
      </c>
      <c r="G30" s="29">
        <v>45412</v>
      </c>
      <c r="H30" s="29" t="s">
        <v>12</v>
      </c>
      <c r="I30" s="17" t="s">
        <v>239</v>
      </c>
    </row>
    <row r="31" spans="1:9" ht="119" x14ac:dyDescent="0.2">
      <c r="A31" s="33" t="s">
        <v>146</v>
      </c>
      <c r="B31" s="33" t="s">
        <v>13</v>
      </c>
      <c r="C31" s="16" t="s">
        <v>14</v>
      </c>
      <c r="D31" s="28">
        <v>33433333</v>
      </c>
      <c r="E31" s="28">
        <v>16433333.33</v>
      </c>
      <c r="F31" s="29" t="s">
        <v>10</v>
      </c>
      <c r="G31" s="29">
        <v>45412</v>
      </c>
      <c r="H31" s="29" t="s">
        <v>12</v>
      </c>
      <c r="I31" s="17" t="s">
        <v>234</v>
      </c>
    </row>
    <row r="32" spans="1:9" ht="136" x14ac:dyDescent="0.2">
      <c r="A32" s="33" t="s">
        <v>146</v>
      </c>
      <c r="B32" s="33" t="s">
        <v>15</v>
      </c>
      <c r="C32" s="16" t="s">
        <v>16</v>
      </c>
      <c r="D32" s="28">
        <v>51714000</v>
      </c>
      <c r="E32" s="28">
        <v>0</v>
      </c>
      <c r="F32" s="29" t="s">
        <v>17</v>
      </c>
      <c r="G32" s="29" t="s">
        <v>18</v>
      </c>
      <c r="H32" s="29"/>
      <c r="I32" s="17" t="s">
        <v>241</v>
      </c>
    </row>
    <row r="33" spans="1:9" ht="102" x14ac:dyDescent="0.2">
      <c r="A33" s="33" t="s">
        <v>146</v>
      </c>
      <c r="B33" s="33" t="s">
        <v>19</v>
      </c>
      <c r="C33" s="16" t="s">
        <v>20</v>
      </c>
      <c r="D33" s="28">
        <v>215985000</v>
      </c>
      <c r="E33" s="28">
        <v>0</v>
      </c>
      <c r="F33" s="29" t="s">
        <v>21</v>
      </c>
      <c r="G33" s="29" t="s">
        <v>18</v>
      </c>
      <c r="H33" s="29"/>
      <c r="I33" s="17" t="s">
        <v>242</v>
      </c>
    </row>
    <row r="34" spans="1:9" ht="85" x14ac:dyDescent="0.2">
      <c r="A34" s="33" t="s">
        <v>146</v>
      </c>
      <c r="B34" s="33" t="s">
        <v>22</v>
      </c>
      <c r="C34" s="16" t="s">
        <v>23</v>
      </c>
      <c r="D34" s="28">
        <v>200000000</v>
      </c>
      <c r="E34" s="28">
        <v>0</v>
      </c>
      <c r="F34" s="29" t="s">
        <v>24</v>
      </c>
      <c r="G34" s="29" t="s">
        <v>18</v>
      </c>
      <c r="H34" s="29"/>
      <c r="I34" s="17" t="s">
        <v>243</v>
      </c>
    </row>
    <row r="35" spans="1:9" ht="85" x14ac:dyDescent="0.2">
      <c r="A35" s="33" t="s">
        <v>146</v>
      </c>
      <c r="B35" s="33" t="s">
        <v>25</v>
      </c>
      <c r="C35" s="16" t="s">
        <v>26</v>
      </c>
      <c r="D35" s="28">
        <v>162500000</v>
      </c>
      <c r="E35" s="28">
        <v>0</v>
      </c>
      <c r="F35" s="29" t="s">
        <v>27</v>
      </c>
      <c r="G35" s="29" t="s">
        <v>18</v>
      </c>
      <c r="H35" s="29"/>
      <c r="I35" s="17" t="s">
        <v>244</v>
      </c>
    </row>
    <row r="36" spans="1:9" ht="85" x14ac:dyDescent="0.2">
      <c r="A36" s="33" t="s">
        <v>146</v>
      </c>
      <c r="B36" s="33" t="s">
        <v>28</v>
      </c>
      <c r="C36" s="16" t="s">
        <v>29</v>
      </c>
      <c r="D36" s="28">
        <v>212058000</v>
      </c>
      <c r="E36" s="28">
        <v>0</v>
      </c>
      <c r="F36" s="29" t="s">
        <v>30</v>
      </c>
      <c r="G36" s="29" t="s">
        <v>18</v>
      </c>
      <c r="H36" s="29"/>
      <c r="I36" s="17" t="s">
        <v>245</v>
      </c>
    </row>
    <row r="37" spans="1:9" ht="85" x14ac:dyDescent="0.2">
      <c r="A37" s="33" t="s">
        <v>146</v>
      </c>
      <c r="B37" s="33" t="s">
        <v>31</v>
      </c>
      <c r="C37" s="16" t="s">
        <v>33</v>
      </c>
      <c r="D37" s="28">
        <v>161000000</v>
      </c>
      <c r="E37" s="28">
        <v>0</v>
      </c>
      <c r="F37" s="29" t="s">
        <v>32</v>
      </c>
      <c r="G37" s="29" t="s">
        <v>18</v>
      </c>
      <c r="H37" s="29"/>
      <c r="I37" s="17" t="s">
        <v>247</v>
      </c>
    </row>
    <row r="38" spans="1:9" ht="119" x14ac:dyDescent="0.2">
      <c r="A38" s="33" t="s">
        <v>146</v>
      </c>
      <c r="B38" s="33" t="s">
        <v>34</v>
      </c>
      <c r="C38" s="16" t="s">
        <v>35</v>
      </c>
      <c r="D38" s="28">
        <v>91233333</v>
      </c>
      <c r="E38" s="28">
        <v>0</v>
      </c>
      <c r="F38" s="29" t="s">
        <v>36</v>
      </c>
      <c r="G38" s="29" t="s">
        <v>37</v>
      </c>
      <c r="H38" s="29"/>
      <c r="I38" s="17" t="s">
        <v>246</v>
      </c>
    </row>
    <row r="39" spans="1:9" ht="102" x14ac:dyDescent="0.2">
      <c r="A39" s="33" t="s">
        <v>146</v>
      </c>
      <c r="B39" s="33" t="s">
        <v>38</v>
      </c>
      <c r="C39" s="16" t="s">
        <v>39</v>
      </c>
      <c r="D39" s="28">
        <v>68250000</v>
      </c>
      <c r="E39" s="28">
        <v>0</v>
      </c>
      <c r="F39" s="29" t="s">
        <v>40</v>
      </c>
      <c r="G39" s="29" t="s">
        <v>18</v>
      </c>
      <c r="H39" s="29"/>
      <c r="I39" s="17" t="s">
        <v>248</v>
      </c>
    </row>
    <row r="40" spans="1:9" ht="136" x14ac:dyDescent="0.2">
      <c r="A40" s="33" t="s">
        <v>146</v>
      </c>
      <c r="B40" s="33" t="s">
        <v>41</v>
      </c>
      <c r="C40" s="16" t="s">
        <v>42</v>
      </c>
      <c r="D40" s="28">
        <v>105000000</v>
      </c>
      <c r="E40" s="28">
        <v>0</v>
      </c>
      <c r="F40" s="29" t="s">
        <v>43</v>
      </c>
      <c r="G40" s="29" t="s">
        <v>18</v>
      </c>
      <c r="H40" s="29"/>
      <c r="I40" s="17" t="s">
        <v>249</v>
      </c>
    </row>
    <row r="41" spans="1:9" ht="119" x14ac:dyDescent="0.2">
      <c r="A41" s="33" t="s">
        <v>146</v>
      </c>
      <c r="B41" s="33" t="s">
        <v>44</v>
      </c>
      <c r="C41" s="16" t="s">
        <v>45</v>
      </c>
      <c r="D41" s="28">
        <v>78750000</v>
      </c>
      <c r="E41" s="28">
        <v>0</v>
      </c>
      <c r="F41" s="29" t="s">
        <v>46</v>
      </c>
      <c r="G41" s="29" t="s">
        <v>18</v>
      </c>
      <c r="H41" s="29"/>
      <c r="I41" s="17" t="s">
        <v>251</v>
      </c>
    </row>
    <row r="42" spans="1:9" ht="119" x14ac:dyDescent="0.2">
      <c r="A42" s="33" t="s">
        <v>146</v>
      </c>
      <c r="B42" s="33" t="s">
        <v>47</v>
      </c>
      <c r="C42" s="16" t="s">
        <v>48</v>
      </c>
      <c r="D42" s="28">
        <v>52833333</v>
      </c>
      <c r="E42" s="28">
        <v>0</v>
      </c>
      <c r="F42" s="29" t="s">
        <v>49</v>
      </c>
      <c r="G42" s="29" t="s">
        <v>18</v>
      </c>
      <c r="H42" s="29"/>
      <c r="I42" s="17" t="s">
        <v>250</v>
      </c>
    </row>
    <row r="43" spans="1:9" ht="119" x14ac:dyDescent="0.2">
      <c r="A43" s="33" t="s">
        <v>146</v>
      </c>
      <c r="B43" s="33" t="s">
        <v>50</v>
      </c>
      <c r="C43" s="16" t="s">
        <v>51</v>
      </c>
      <c r="D43" s="28">
        <v>66950000</v>
      </c>
      <c r="E43" s="28">
        <v>0</v>
      </c>
      <c r="F43" s="29" t="s">
        <v>52</v>
      </c>
      <c r="G43" s="29" t="s">
        <v>18</v>
      </c>
      <c r="H43" s="29"/>
      <c r="I43" s="17" t="s">
        <v>252</v>
      </c>
    </row>
    <row r="44" spans="1:9" ht="85" x14ac:dyDescent="0.2">
      <c r="A44" s="33" t="s">
        <v>146</v>
      </c>
      <c r="B44" s="33" t="s">
        <v>53</v>
      </c>
      <c r="C44" s="16" t="s">
        <v>54</v>
      </c>
      <c r="D44" s="28">
        <v>152500000</v>
      </c>
      <c r="E44" s="28">
        <v>0</v>
      </c>
      <c r="F44" s="29" t="s">
        <v>55</v>
      </c>
      <c r="G44" s="29" t="s">
        <v>18</v>
      </c>
      <c r="H44" s="29"/>
      <c r="I44" s="17" t="s">
        <v>253</v>
      </c>
    </row>
    <row r="45" spans="1:9" ht="119" x14ac:dyDescent="0.2">
      <c r="A45" s="33" t="s">
        <v>146</v>
      </c>
      <c r="B45" s="33" t="s">
        <v>56</v>
      </c>
      <c r="C45" s="16" t="s">
        <v>57</v>
      </c>
      <c r="D45" s="28">
        <v>119000000</v>
      </c>
      <c r="E45" s="28">
        <v>0</v>
      </c>
      <c r="F45" s="29" t="s">
        <v>55</v>
      </c>
      <c r="G45" s="29" t="s">
        <v>18</v>
      </c>
      <c r="H45" s="29"/>
      <c r="I45" s="17" t="s">
        <v>254</v>
      </c>
    </row>
    <row r="46" spans="1:9" ht="85" x14ac:dyDescent="0.2">
      <c r="A46" s="33" t="s">
        <v>146</v>
      </c>
      <c r="B46" s="33" t="s">
        <v>58</v>
      </c>
      <c r="C46" s="16" t="s">
        <v>59</v>
      </c>
      <c r="D46" s="28">
        <v>148500000</v>
      </c>
      <c r="E46" s="28">
        <v>0</v>
      </c>
      <c r="F46" s="29" t="s">
        <v>60</v>
      </c>
      <c r="G46" s="29" t="s">
        <v>18</v>
      </c>
      <c r="H46" s="29"/>
      <c r="I46" s="17" t="s">
        <v>255</v>
      </c>
    </row>
    <row r="47" spans="1:9" ht="119" x14ac:dyDescent="0.2">
      <c r="A47" s="33" t="s">
        <v>146</v>
      </c>
      <c r="B47" s="33" t="s">
        <v>61</v>
      </c>
      <c r="C47" s="16" t="s">
        <v>62</v>
      </c>
      <c r="D47" s="28">
        <v>119000000</v>
      </c>
      <c r="E47" s="28">
        <v>0</v>
      </c>
      <c r="F47" s="29" t="s">
        <v>63</v>
      </c>
      <c r="G47" s="29" t="s">
        <v>18</v>
      </c>
      <c r="H47" s="29"/>
      <c r="I47" s="17" t="s">
        <v>256</v>
      </c>
    </row>
    <row r="48" spans="1:9" ht="85" x14ac:dyDescent="0.2">
      <c r="A48" s="33" t="s">
        <v>146</v>
      </c>
      <c r="B48" s="33" t="s">
        <v>64</v>
      </c>
      <c r="C48" s="16" t="s">
        <v>65</v>
      </c>
      <c r="D48" s="28">
        <v>115600000</v>
      </c>
      <c r="E48" s="28">
        <v>0</v>
      </c>
      <c r="F48" s="29" t="s">
        <v>66</v>
      </c>
      <c r="G48" s="29" t="s">
        <v>18</v>
      </c>
      <c r="H48" s="29"/>
      <c r="I48" s="17" t="s">
        <v>257</v>
      </c>
    </row>
    <row r="49" spans="1:9" ht="85" x14ac:dyDescent="0.2">
      <c r="A49" s="33" t="s">
        <v>146</v>
      </c>
      <c r="B49" s="33" t="s">
        <v>67</v>
      </c>
      <c r="C49" s="16" t="s">
        <v>68</v>
      </c>
      <c r="D49" s="28">
        <v>23489000</v>
      </c>
      <c r="E49" s="28">
        <v>0</v>
      </c>
      <c r="F49" s="29" t="s">
        <v>69</v>
      </c>
      <c r="G49" s="29" t="s">
        <v>18</v>
      </c>
      <c r="H49" s="29"/>
      <c r="I49" s="17" t="s">
        <v>258</v>
      </c>
    </row>
    <row r="50" spans="1:9" ht="85" x14ac:dyDescent="0.2">
      <c r="A50" s="33" t="s">
        <v>146</v>
      </c>
      <c r="B50" s="33" t="s">
        <v>70</v>
      </c>
      <c r="C50" s="16" t="s">
        <v>71</v>
      </c>
      <c r="D50" s="28">
        <v>185223500</v>
      </c>
      <c r="E50" s="28">
        <v>0</v>
      </c>
      <c r="F50" s="29" t="s">
        <v>2</v>
      </c>
      <c r="G50" s="29" t="s">
        <v>18</v>
      </c>
      <c r="H50" s="29"/>
      <c r="I50" s="17" t="s">
        <v>259</v>
      </c>
    </row>
    <row r="51" spans="1:9" ht="85" x14ac:dyDescent="0.2">
      <c r="A51" s="33" t="s">
        <v>146</v>
      </c>
      <c r="B51" s="33" t="s">
        <v>72</v>
      </c>
      <c r="C51" s="16" t="s">
        <v>73</v>
      </c>
      <c r="D51" s="28">
        <v>34903333</v>
      </c>
      <c r="E51" s="28">
        <v>0</v>
      </c>
      <c r="F51" s="29" t="s">
        <v>2</v>
      </c>
      <c r="G51" s="29" t="s">
        <v>18</v>
      </c>
      <c r="H51" s="29"/>
      <c r="I51" s="17" t="s">
        <v>260</v>
      </c>
    </row>
    <row r="52" spans="1:9" ht="102" x14ac:dyDescent="0.2">
      <c r="A52" s="33" t="s">
        <v>146</v>
      </c>
      <c r="B52" s="33" t="s">
        <v>74</v>
      </c>
      <c r="C52" s="16" t="s">
        <v>75</v>
      </c>
      <c r="D52" s="28">
        <v>75366667</v>
      </c>
      <c r="E52" s="28">
        <v>0</v>
      </c>
      <c r="F52" s="29" t="s">
        <v>76</v>
      </c>
      <c r="G52" s="29" t="s">
        <v>18</v>
      </c>
      <c r="H52" s="29"/>
      <c r="I52" s="17" t="s">
        <v>261</v>
      </c>
    </row>
    <row r="53" spans="1:9" ht="119" x14ac:dyDescent="0.2">
      <c r="A53" s="33" t="s">
        <v>146</v>
      </c>
      <c r="B53" s="33" t="s">
        <v>77</v>
      </c>
      <c r="C53" s="16" t="s">
        <v>78</v>
      </c>
      <c r="D53" s="28">
        <v>71400000</v>
      </c>
      <c r="E53" s="28">
        <v>0</v>
      </c>
      <c r="F53" s="29">
        <v>45405</v>
      </c>
      <c r="G53" s="29" t="s">
        <v>18</v>
      </c>
      <c r="H53" s="29"/>
      <c r="I53" s="17" t="s">
        <v>289</v>
      </c>
    </row>
    <row r="54" spans="1:9" ht="85" x14ac:dyDescent="0.2">
      <c r="A54" s="33" t="s">
        <v>146</v>
      </c>
      <c r="B54" s="34" t="s">
        <v>79</v>
      </c>
      <c r="C54" s="18" t="s">
        <v>80</v>
      </c>
      <c r="D54" s="30">
        <v>9636000</v>
      </c>
      <c r="E54" s="30">
        <v>0</v>
      </c>
      <c r="F54" s="31">
        <v>45420</v>
      </c>
      <c r="G54" s="31">
        <v>45783</v>
      </c>
      <c r="H54" s="29"/>
      <c r="I54" s="19" t="s">
        <v>262</v>
      </c>
    </row>
    <row r="55" spans="1:9" ht="85" x14ac:dyDescent="0.2">
      <c r="A55" s="33" t="s">
        <v>146</v>
      </c>
      <c r="B55" s="34" t="s">
        <v>81</v>
      </c>
      <c r="C55" s="18" t="s">
        <v>82</v>
      </c>
      <c r="D55" s="30">
        <v>13740000</v>
      </c>
      <c r="E55" s="30">
        <v>0</v>
      </c>
      <c r="F55" s="31">
        <v>45422</v>
      </c>
      <c r="G55" s="31">
        <v>45432</v>
      </c>
      <c r="H55" s="29"/>
      <c r="I55" s="19" t="s">
        <v>263</v>
      </c>
    </row>
    <row r="56" spans="1:9" ht="85" x14ac:dyDescent="0.2">
      <c r="A56" s="33" t="s">
        <v>146</v>
      </c>
      <c r="B56" s="33" t="s">
        <v>83</v>
      </c>
      <c r="C56" s="16" t="s">
        <v>84</v>
      </c>
      <c r="D56" s="28">
        <v>99960000</v>
      </c>
      <c r="E56" s="28">
        <v>0</v>
      </c>
      <c r="F56" s="29">
        <v>45415</v>
      </c>
      <c r="G56" s="29" t="s">
        <v>18</v>
      </c>
      <c r="H56" s="29"/>
      <c r="I56" s="17" t="s">
        <v>264</v>
      </c>
    </row>
    <row r="57" spans="1:9" ht="102" x14ac:dyDescent="0.2">
      <c r="A57" s="33" t="s">
        <v>146</v>
      </c>
      <c r="B57" s="33" t="s">
        <v>85</v>
      </c>
      <c r="C57" s="16" t="s">
        <v>86</v>
      </c>
      <c r="D57" s="28">
        <v>60000000</v>
      </c>
      <c r="E57" s="28">
        <v>0</v>
      </c>
      <c r="F57" s="29">
        <v>45415</v>
      </c>
      <c r="G57" s="29" t="s">
        <v>18</v>
      </c>
      <c r="H57" s="29"/>
      <c r="I57" s="17" t="s">
        <v>266</v>
      </c>
    </row>
    <row r="58" spans="1:9" ht="85" x14ac:dyDescent="0.2">
      <c r="A58" s="33" t="s">
        <v>146</v>
      </c>
      <c r="B58" s="33" t="s">
        <v>87</v>
      </c>
      <c r="C58" s="16" t="s">
        <v>88</v>
      </c>
      <c r="D58" s="28">
        <v>60000000</v>
      </c>
      <c r="E58" s="28">
        <v>0</v>
      </c>
      <c r="F58" s="29">
        <v>45414</v>
      </c>
      <c r="G58" s="29" t="s">
        <v>18</v>
      </c>
      <c r="H58" s="29"/>
      <c r="I58" s="17" t="s">
        <v>270</v>
      </c>
    </row>
    <row r="59" spans="1:9" ht="85" x14ac:dyDescent="0.2">
      <c r="A59" s="33" t="s">
        <v>146</v>
      </c>
      <c r="B59" s="33" t="s">
        <v>89</v>
      </c>
      <c r="C59" s="16" t="s">
        <v>90</v>
      </c>
      <c r="D59" s="28">
        <v>95200000</v>
      </c>
      <c r="E59" s="28">
        <v>0</v>
      </c>
      <c r="F59" s="29">
        <v>45415</v>
      </c>
      <c r="G59" s="29" t="s">
        <v>18</v>
      </c>
      <c r="H59" s="29"/>
      <c r="I59" s="17" t="s">
        <v>271</v>
      </c>
    </row>
    <row r="60" spans="1:9" ht="136" x14ac:dyDescent="0.2">
      <c r="A60" s="33" t="s">
        <v>146</v>
      </c>
      <c r="B60" s="33" t="s">
        <v>91</v>
      </c>
      <c r="C60" s="16" t="s">
        <v>92</v>
      </c>
      <c r="D60" s="28">
        <v>103200000</v>
      </c>
      <c r="E60" s="28">
        <v>0</v>
      </c>
      <c r="F60" s="29">
        <v>45414</v>
      </c>
      <c r="G60" s="29" t="s">
        <v>18</v>
      </c>
      <c r="H60" s="29"/>
      <c r="I60" s="17" t="s">
        <v>265</v>
      </c>
    </row>
    <row r="61" spans="1:9" ht="170" x14ac:dyDescent="0.2">
      <c r="A61" s="33" t="s">
        <v>146</v>
      </c>
      <c r="B61" s="33" t="s">
        <v>93</v>
      </c>
      <c r="C61" s="16" t="s">
        <v>94</v>
      </c>
      <c r="D61" s="28">
        <v>103200000</v>
      </c>
      <c r="E61" s="28">
        <v>0</v>
      </c>
      <c r="F61" s="29">
        <v>45415</v>
      </c>
      <c r="G61" s="29" t="s">
        <v>18</v>
      </c>
      <c r="H61" s="29"/>
      <c r="I61" s="17" t="s">
        <v>267</v>
      </c>
    </row>
    <row r="62" spans="1:9" ht="85" x14ac:dyDescent="0.2">
      <c r="A62" s="33" t="s">
        <v>146</v>
      </c>
      <c r="B62" s="33" t="s">
        <v>95</v>
      </c>
      <c r="C62" s="16" t="s">
        <v>96</v>
      </c>
      <c r="D62" s="28">
        <v>64000000</v>
      </c>
      <c r="E62" s="28">
        <v>0</v>
      </c>
      <c r="F62" s="29">
        <v>45418</v>
      </c>
      <c r="G62" s="29" t="s">
        <v>18</v>
      </c>
      <c r="H62" s="29"/>
      <c r="I62" s="17" t="s">
        <v>269</v>
      </c>
    </row>
    <row r="63" spans="1:9" ht="119" x14ac:dyDescent="0.2">
      <c r="A63" s="33" t="s">
        <v>146</v>
      </c>
      <c r="B63" s="33" t="s">
        <v>97</v>
      </c>
      <c r="C63" s="16" t="s">
        <v>98</v>
      </c>
      <c r="D63" s="28">
        <v>80000000</v>
      </c>
      <c r="E63" s="28">
        <v>0</v>
      </c>
      <c r="F63" s="29">
        <v>45415</v>
      </c>
      <c r="G63" s="29" t="s">
        <v>18</v>
      </c>
      <c r="H63" s="29"/>
      <c r="I63" s="17" t="s">
        <v>268</v>
      </c>
    </row>
    <row r="64" spans="1:9" ht="136" x14ac:dyDescent="0.2">
      <c r="A64" s="33" t="s">
        <v>146</v>
      </c>
      <c r="B64" s="33" t="s">
        <v>99</v>
      </c>
      <c r="C64" s="16" t="s">
        <v>100</v>
      </c>
      <c r="D64" s="28">
        <v>60000000</v>
      </c>
      <c r="E64" s="28">
        <v>0</v>
      </c>
      <c r="F64" s="29">
        <v>45419</v>
      </c>
      <c r="G64" s="29" t="s">
        <v>18</v>
      </c>
      <c r="H64" s="29"/>
      <c r="I64" s="17" t="s">
        <v>272</v>
      </c>
    </row>
    <row r="65" spans="1:9" ht="85" x14ac:dyDescent="0.2">
      <c r="A65" s="33" t="s">
        <v>146</v>
      </c>
      <c r="B65" s="33" t="s">
        <v>101</v>
      </c>
      <c r="C65" s="16" t="s">
        <v>102</v>
      </c>
      <c r="D65" s="28">
        <v>124850000</v>
      </c>
      <c r="E65" s="28">
        <v>0</v>
      </c>
      <c r="F65" s="29">
        <v>45428</v>
      </c>
      <c r="G65" s="29" t="s">
        <v>18</v>
      </c>
      <c r="H65" s="29"/>
      <c r="I65" s="17" t="s">
        <v>273</v>
      </c>
    </row>
    <row r="66" spans="1:9" ht="85" x14ac:dyDescent="0.2">
      <c r="A66" s="33" t="s">
        <v>146</v>
      </c>
      <c r="B66" s="33" t="s">
        <v>103</v>
      </c>
      <c r="C66" s="16" t="s">
        <v>104</v>
      </c>
      <c r="D66" s="28">
        <v>135065000</v>
      </c>
      <c r="E66" s="28">
        <v>0</v>
      </c>
      <c r="F66" s="29">
        <v>45429</v>
      </c>
      <c r="G66" s="29" t="s">
        <v>18</v>
      </c>
      <c r="H66" s="29"/>
      <c r="I66" s="17" t="s">
        <v>274</v>
      </c>
    </row>
    <row r="67" spans="1:9" ht="119" x14ac:dyDescent="0.2">
      <c r="A67" s="33" t="s">
        <v>146</v>
      </c>
      <c r="B67" s="33" t="s">
        <v>105</v>
      </c>
      <c r="C67" s="16" t="s">
        <v>106</v>
      </c>
      <c r="D67" s="28">
        <v>97500000</v>
      </c>
      <c r="E67" s="28">
        <v>0</v>
      </c>
      <c r="F67" s="29">
        <v>45428</v>
      </c>
      <c r="G67" s="29" t="s">
        <v>18</v>
      </c>
      <c r="H67" s="29"/>
      <c r="I67" s="17" t="s">
        <v>275</v>
      </c>
    </row>
    <row r="68" spans="1:9" ht="153" x14ac:dyDescent="0.2">
      <c r="A68" s="33" t="s">
        <v>146</v>
      </c>
      <c r="B68" s="33" t="s">
        <v>107</v>
      </c>
      <c r="C68" s="16" t="s">
        <v>108</v>
      </c>
      <c r="D68" s="28">
        <v>28120000</v>
      </c>
      <c r="E68" s="28">
        <v>0</v>
      </c>
      <c r="F68" s="29">
        <v>45429</v>
      </c>
      <c r="G68" s="29" t="s">
        <v>18</v>
      </c>
      <c r="H68" s="29"/>
      <c r="I68" s="17" t="s">
        <v>276</v>
      </c>
    </row>
    <row r="69" spans="1:9" ht="153" x14ac:dyDescent="0.2">
      <c r="A69" s="33" t="s">
        <v>146</v>
      </c>
      <c r="B69" s="33" t="s">
        <v>109</v>
      </c>
      <c r="C69" s="16" t="s">
        <v>110</v>
      </c>
      <c r="D69" s="28">
        <v>55500000</v>
      </c>
      <c r="E69" s="28">
        <v>0</v>
      </c>
      <c r="F69" s="29">
        <v>45433</v>
      </c>
      <c r="G69" s="29" t="s">
        <v>18</v>
      </c>
      <c r="H69" s="29"/>
      <c r="I69" s="17" t="s">
        <v>277</v>
      </c>
    </row>
    <row r="70" spans="1:9" ht="85" x14ac:dyDescent="0.2">
      <c r="A70" s="33" t="s">
        <v>146</v>
      </c>
      <c r="B70" s="33" t="s">
        <v>111</v>
      </c>
      <c r="C70" s="16" t="s">
        <v>112</v>
      </c>
      <c r="D70" s="28">
        <v>64200000</v>
      </c>
      <c r="E70" s="28">
        <v>0</v>
      </c>
      <c r="F70" s="29">
        <v>45442</v>
      </c>
      <c r="G70" s="29" t="s">
        <v>18</v>
      </c>
      <c r="H70" s="29"/>
      <c r="I70" s="17" t="s">
        <v>278</v>
      </c>
    </row>
    <row r="71" spans="1:9" ht="102" x14ac:dyDescent="0.2">
      <c r="A71" s="33" t="s">
        <v>146</v>
      </c>
      <c r="B71" s="33" t="s">
        <v>113</v>
      </c>
      <c r="C71" s="16" t="s">
        <v>114</v>
      </c>
      <c r="D71" s="28">
        <v>72100000</v>
      </c>
      <c r="E71" s="28">
        <v>0</v>
      </c>
      <c r="F71" s="31">
        <v>45448</v>
      </c>
      <c r="G71" s="29" t="s">
        <v>18</v>
      </c>
      <c r="H71" s="29"/>
      <c r="I71" s="17" t="s">
        <v>279</v>
      </c>
    </row>
    <row r="72" spans="1:9" ht="136" x14ac:dyDescent="0.2">
      <c r="A72" s="33" t="s">
        <v>146</v>
      </c>
      <c r="B72" s="33" t="s">
        <v>115</v>
      </c>
      <c r="C72" s="16" t="s">
        <v>116</v>
      </c>
      <c r="D72" s="28">
        <v>51750000</v>
      </c>
      <c r="E72" s="28">
        <v>0</v>
      </c>
      <c r="F72" s="29">
        <v>45449</v>
      </c>
      <c r="G72" s="29" t="s">
        <v>18</v>
      </c>
      <c r="H72" s="29"/>
      <c r="I72" s="17" t="s">
        <v>280</v>
      </c>
    </row>
    <row r="73" spans="1:9" ht="153" x14ac:dyDescent="0.2">
      <c r="A73" s="33" t="s">
        <v>146</v>
      </c>
      <c r="B73" s="33" t="s">
        <v>117</v>
      </c>
      <c r="C73" s="16" t="s">
        <v>118</v>
      </c>
      <c r="D73" s="28">
        <v>35980000</v>
      </c>
      <c r="E73" s="28">
        <v>0</v>
      </c>
      <c r="F73" s="29">
        <v>45461</v>
      </c>
      <c r="G73" s="29" t="s">
        <v>18</v>
      </c>
      <c r="H73" s="29"/>
      <c r="I73" s="17" t="s">
        <v>281</v>
      </c>
    </row>
    <row r="74" spans="1:9" ht="136" x14ac:dyDescent="0.2">
      <c r="A74" s="33" t="s">
        <v>146</v>
      </c>
      <c r="B74" s="33" t="s">
        <v>119</v>
      </c>
      <c r="C74" s="16" t="s">
        <v>120</v>
      </c>
      <c r="D74" s="28">
        <v>77000000</v>
      </c>
      <c r="E74" s="28">
        <v>0</v>
      </c>
      <c r="F74" s="29">
        <v>45442</v>
      </c>
      <c r="G74" s="29" t="s">
        <v>18</v>
      </c>
      <c r="H74" s="29"/>
      <c r="I74" s="17" t="s">
        <v>282</v>
      </c>
    </row>
    <row r="75" spans="1:9" ht="102" x14ac:dyDescent="0.2">
      <c r="A75" s="33" t="s">
        <v>147</v>
      </c>
      <c r="B75" s="33" t="s">
        <v>126</v>
      </c>
      <c r="C75" s="16" t="s">
        <v>128</v>
      </c>
      <c r="D75" s="28">
        <v>0</v>
      </c>
      <c r="E75" s="28">
        <v>0</v>
      </c>
      <c r="F75" s="29" t="s">
        <v>127</v>
      </c>
      <c r="G75" s="29" t="s">
        <v>129</v>
      </c>
      <c r="H75" s="29"/>
      <c r="I75" s="17" t="s">
        <v>240</v>
      </c>
    </row>
    <row r="76" spans="1:9" ht="85" x14ac:dyDescent="0.2">
      <c r="A76" s="33" t="s">
        <v>148</v>
      </c>
      <c r="B76" s="33" t="s">
        <v>130</v>
      </c>
      <c r="C76" s="16" t="s">
        <v>131</v>
      </c>
      <c r="D76" s="28">
        <v>135354286</v>
      </c>
      <c r="E76" s="28">
        <v>0</v>
      </c>
      <c r="F76" s="29" t="s">
        <v>24</v>
      </c>
      <c r="G76" s="29">
        <v>46021</v>
      </c>
      <c r="H76" s="29"/>
      <c r="I76" s="17" t="s">
        <v>286</v>
      </c>
    </row>
    <row r="77" spans="1:9" ht="136" x14ac:dyDescent="0.2">
      <c r="A77" s="33" t="s">
        <v>148</v>
      </c>
      <c r="B77" s="33" t="s">
        <v>132</v>
      </c>
      <c r="C77" s="16" t="s">
        <v>133</v>
      </c>
      <c r="D77" s="28">
        <v>73438940</v>
      </c>
      <c r="E77" s="28">
        <v>0</v>
      </c>
      <c r="F77" s="29">
        <v>45337</v>
      </c>
      <c r="G77" s="29">
        <v>45423</v>
      </c>
      <c r="H77" s="29"/>
      <c r="I77" s="17" t="s">
        <v>287</v>
      </c>
    </row>
    <row r="78" spans="1:9" ht="136" x14ac:dyDescent="0.2">
      <c r="A78" s="33" t="s">
        <v>148</v>
      </c>
      <c r="B78" s="33" t="s">
        <v>134</v>
      </c>
      <c r="C78" s="16" t="s">
        <v>133</v>
      </c>
      <c r="D78" s="28">
        <v>7343000</v>
      </c>
      <c r="E78" s="28">
        <v>0</v>
      </c>
      <c r="F78" s="29" t="s">
        <v>40</v>
      </c>
      <c r="G78" s="29">
        <v>45363</v>
      </c>
      <c r="H78" s="29"/>
      <c r="I78" s="17" t="s">
        <v>285</v>
      </c>
    </row>
    <row r="79" spans="1:9" ht="68" x14ac:dyDescent="0.2">
      <c r="A79" s="33" t="s">
        <v>148</v>
      </c>
      <c r="B79" s="33" t="s">
        <v>135</v>
      </c>
      <c r="C79" s="16" t="s">
        <v>136</v>
      </c>
      <c r="D79" s="28">
        <v>145088497.31999999</v>
      </c>
      <c r="E79" s="28">
        <v>0</v>
      </c>
      <c r="F79" s="29">
        <v>45386</v>
      </c>
      <c r="G79" s="29" t="s">
        <v>18</v>
      </c>
      <c r="H79" s="29"/>
      <c r="I79" s="17" t="s">
        <v>290</v>
      </c>
    </row>
    <row r="80" spans="1:9" ht="68" x14ac:dyDescent="0.2">
      <c r="A80" s="33" t="s">
        <v>148</v>
      </c>
      <c r="B80" s="33" t="s">
        <v>137</v>
      </c>
      <c r="C80" s="16" t="s">
        <v>136</v>
      </c>
      <c r="D80" s="28">
        <v>145297505.18000001</v>
      </c>
      <c r="E80" s="28">
        <v>0</v>
      </c>
      <c r="F80" s="29">
        <v>45397</v>
      </c>
      <c r="G80" s="29" t="s">
        <v>18</v>
      </c>
      <c r="H80" s="29"/>
      <c r="I80" s="17" t="s">
        <v>291</v>
      </c>
    </row>
    <row r="81" spans="1:9" ht="34.5" customHeight="1" x14ac:dyDescent="0.2">
      <c r="A81" s="33" t="s">
        <v>148</v>
      </c>
      <c r="B81" s="33" t="s">
        <v>138</v>
      </c>
      <c r="C81" s="16" t="s">
        <v>139</v>
      </c>
      <c r="D81" s="28">
        <v>51671860.859999999</v>
      </c>
      <c r="E81" s="28">
        <v>0</v>
      </c>
      <c r="F81" s="29">
        <v>45406</v>
      </c>
      <c r="G81" s="29">
        <v>45626</v>
      </c>
      <c r="H81" s="29"/>
      <c r="I81" s="17" t="s">
        <v>292</v>
      </c>
    </row>
    <row r="82" spans="1:9" ht="51" x14ac:dyDescent="0.2">
      <c r="A82" s="33" t="s">
        <v>148</v>
      </c>
      <c r="B82" s="33" t="s">
        <v>140</v>
      </c>
      <c r="C82" s="16" t="s">
        <v>141</v>
      </c>
      <c r="D82" s="28">
        <v>33996396</v>
      </c>
      <c r="E82" s="28">
        <v>0</v>
      </c>
      <c r="F82" s="29">
        <v>45411</v>
      </c>
      <c r="G82" s="29">
        <v>45428</v>
      </c>
      <c r="H82" s="29"/>
      <c r="I82" s="17" t="s">
        <v>293</v>
      </c>
    </row>
    <row r="83" spans="1:9" ht="68" x14ac:dyDescent="0.2">
      <c r="A83" s="33" t="s">
        <v>148</v>
      </c>
      <c r="B83" s="33" t="s">
        <v>142</v>
      </c>
      <c r="C83" s="16" t="s">
        <v>143</v>
      </c>
      <c r="D83" s="28">
        <v>33297605.899999999</v>
      </c>
      <c r="E83" s="28">
        <v>0</v>
      </c>
      <c r="F83" s="29">
        <v>45428</v>
      </c>
      <c r="G83" s="29">
        <v>45468</v>
      </c>
      <c r="H83" s="29"/>
      <c r="I83" s="17" t="s">
        <v>294</v>
      </c>
    </row>
    <row r="84" spans="1:9" ht="33.75" customHeight="1" x14ac:dyDescent="0.2">
      <c r="A84" s="33" t="s">
        <v>148</v>
      </c>
      <c r="B84" s="33" t="s">
        <v>144</v>
      </c>
      <c r="C84" s="16" t="s">
        <v>145</v>
      </c>
      <c r="D84" s="28">
        <v>14803400</v>
      </c>
      <c r="E84" s="28">
        <v>0</v>
      </c>
      <c r="F84" s="29">
        <v>45429</v>
      </c>
      <c r="G84" s="29">
        <v>45436</v>
      </c>
      <c r="H84" s="29"/>
      <c r="I84" s="17" t="s">
        <v>295</v>
      </c>
    </row>
  </sheetData>
  <mergeCells count="3">
    <mergeCell ref="A1:C3"/>
    <mergeCell ref="D1:I2"/>
    <mergeCell ref="D3:I3"/>
  </mergeCells>
  <dataValidations count="11">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20:B21" xr:uid="{2BF20C86-6190-4F5E-AC4D-EA4818AD48F1}">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F20:G21" xr:uid="{8B2D3CA7-0FE9-4D4D-BA5E-D1D31981A7C7}">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C20:C21" xr:uid="{A2A408A5-62B6-43D4-9C8B-183AB29BB3C8}">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20:D21" xr:uid="{86207777-5225-4A91-9295-512B23F595ED}">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l Convenio o Contrato; coloque comilla simple (apóstrofe) ANTES del número." sqref="B22" xr:uid="{60FDE111-9AFB-4607-B696-C4CA44F0CCFC}">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venio o contrato. (MÁX. 390 CARACTERES)" sqref="C22" xr:uid="{F8363D8D-F1E5-4431-8F1E-A071D74FA9BD}">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D22" xr:uid="{3C24EE2D-229C-48FA-9324-AB889D3ECDC1}">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E22" xr:uid="{BEDE402F-401E-4676-B997-893778482C64}">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F22" xr:uid="{3A6A100B-764A-44B5-BA18-AACA18718D52}">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G22" xr:uid="{4CDC3A2B-5BC6-490B-8A35-6F8CAA890C95}">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venio o Contrato, suscrita por las partes intervinientes. Si no tiene info, DEJE EN BLANCO ESTA CELDA. (FORMATO AAAA/MM/DD)." sqref="H22" xr:uid="{D6820F80-726B-47B2-AA55-C41F35E467FB}">
      <formula1>1900/1/1</formula1>
      <formula2>3000/1/1</formula2>
    </dataValidation>
  </dataValidations>
  <hyperlinks>
    <hyperlink ref="I9" r:id="rId1" xr:uid="{CFA9F8ED-6627-40AA-993A-F13AC0FC30E2}"/>
    <hyperlink ref="I10" r:id="rId2" xr:uid="{86009306-738F-404A-A403-DA488678A025}"/>
    <hyperlink ref="I8" r:id="rId3" xr:uid="{93062FA1-84FA-480D-A77D-748994E9270D}"/>
    <hyperlink ref="I18" r:id="rId4" xr:uid="{BF7B98A4-95B3-4E1D-B3EC-5546081F8551}"/>
    <hyperlink ref="I7" r:id="rId5" xr:uid="{61295480-DFC8-4E32-BECB-1EDCF33A248F}"/>
    <hyperlink ref="I6" r:id="rId6" xr:uid="{D4351B72-BE6C-4C1D-A128-3EA781795803}"/>
    <hyperlink ref="I5" r:id="rId7" xr:uid="{40445082-F18A-46A0-983F-906939BB4C76}"/>
    <hyperlink ref="I22" r:id="rId8" xr:uid="{C8D58E54-86C7-4FF3-BD31-B37144784E1E}"/>
    <hyperlink ref="I11" r:id="rId9" xr:uid="{789890F7-0E84-4FCB-AFD1-19AAFBCAB869}"/>
    <hyperlink ref="I12" r:id="rId10" xr:uid="{3A1248E1-C358-443F-AF82-4C2D51EF447B}"/>
    <hyperlink ref="I13" r:id="rId11" xr:uid="{E0AE043C-2B98-42B9-B444-7C9ED627F4CD}"/>
    <hyperlink ref="I14" r:id="rId12" xr:uid="{7601441E-41A1-4254-A1EA-779A5849E96E}"/>
    <hyperlink ref="I15" r:id="rId13" xr:uid="{942F549E-4A89-4AC7-AE10-26648A9175A1}"/>
    <hyperlink ref="I16" r:id="rId14" xr:uid="{DFCA4A56-A8A1-4EAD-A50A-24BBA0DC7F00}"/>
    <hyperlink ref="I19" r:id="rId15" xr:uid="{7649DF6E-1003-4599-9C48-5314280653D6}"/>
    <hyperlink ref="I17" r:id="rId16" xr:uid="{7B3CCAF5-E118-40AD-8E08-EA920B0DCF32}"/>
    <hyperlink ref="I23" r:id="rId17" xr:uid="{BF4EB0BD-60B1-48AC-AD1F-90195F07BB2A}"/>
    <hyperlink ref="I25" r:id="rId18" xr:uid="{48D87F4D-923C-44A5-98EF-8EDC7D5EE8ED}"/>
    <hyperlink ref="I31" r:id="rId19" xr:uid="{E3B415D2-0BC0-4FA7-B1C4-6DE5855EB5F2}"/>
    <hyperlink ref="I28" r:id="rId20" xr:uid="{CF73F359-6711-4F92-94B4-46DC5155D735}"/>
    <hyperlink ref="I26" r:id="rId21" xr:uid="{E13A30B7-FB1D-45A9-95DF-2C46803F7C09}"/>
    <hyperlink ref="I27" r:id="rId22" xr:uid="{A3B6F207-A4BC-4156-B2C4-A70B76170D78}"/>
    <hyperlink ref="I29" r:id="rId23" xr:uid="{E95C11C8-7164-4736-9322-927C5ADE5D3B}"/>
    <hyperlink ref="I30" r:id="rId24" xr:uid="{6BF0DC88-A67C-42E7-B176-A75FE88B2774}"/>
    <hyperlink ref="I75" r:id="rId25" xr:uid="{98AEFBB9-8569-49F4-B2AE-51E8AF47F88C}"/>
    <hyperlink ref="I32" r:id="rId26" xr:uid="{C9F2F981-BF3E-4257-8128-B9750B8C3B40}"/>
    <hyperlink ref="I33" r:id="rId27" xr:uid="{41416AF1-FF5C-40C6-BB71-B709E240329E}"/>
    <hyperlink ref="I34" r:id="rId28" xr:uid="{E69E21F9-B786-4250-A0A0-A796F7E80B12}"/>
    <hyperlink ref="I35" r:id="rId29" xr:uid="{C29E308A-272E-4D94-974C-77BB9347F7A6}"/>
    <hyperlink ref="I36" r:id="rId30" xr:uid="{CAD70F64-E7A2-40F5-8711-A804688653CE}"/>
    <hyperlink ref="I38" r:id="rId31" xr:uid="{BBA58C6A-B097-4DC4-ADF3-5108F4156337}"/>
    <hyperlink ref="I37" r:id="rId32" xr:uid="{E392A2F5-FDE1-4B27-95F7-751890C72E7C}"/>
    <hyperlink ref="I39" r:id="rId33" xr:uid="{38ED5296-8902-45F9-836E-BD27A6FC04B2}"/>
    <hyperlink ref="I40" r:id="rId34" xr:uid="{CA351E2C-23DD-46DC-875E-2BD9FDABCE74}"/>
    <hyperlink ref="I41" r:id="rId35" xr:uid="{BF3721CE-0CF6-424B-B15A-4693AAA27235}"/>
    <hyperlink ref="I42" r:id="rId36" xr:uid="{C4A285D6-9280-4633-87F1-0A35DFEB27E5}"/>
    <hyperlink ref="I43" r:id="rId37" xr:uid="{07FFF2F5-DF05-4F6C-9AB2-30D2C4183FD5}"/>
    <hyperlink ref="I44" r:id="rId38" xr:uid="{1B134AE2-06DA-4360-8D55-0F7710AC638D}"/>
    <hyperlink ref="I45" r:id="rId39" xr:uid="{731B02F2-B846-49E9-B969-0D7C12BCEDFA}"/>
    <hyperlink ref="I46" r:id="rId40" xr:uid="{F95DD54C-98A2-4F4C-883F-11A2F7A2D1C8}"/>
    <hyperlink ref="I47" r:id="rId41" xr:uid="{74D4A578-7896-4A11-A88A-507C02835630}"/>
    <hyperlink ref="I48" r:id="rId42" xr:uid="{8228F779-499B-4989-A21C-893AB8314B72}"/>
    <hyperlink ref="I49" r:id="rId43" xr:uid="{798EE31B-3578-40AE-8386-872C720F71AF}"/>
    <hyperlink ref="I50" r:id="rId44" xr:uid="{B5440DEF-9B1C-4579-8338-B2FF571089B2}"/>
    <hyperlink ref="I51" r:id="rId45" xr:uid="{E313C31B-D53C-409F-AB9B-C49254E5A390}"/>
    <hyperlink ref="I52" r:id="rId46" xr:uid="{C31B3916-FD83-4C56-8603-E295650651F3}"/>
    <hyperlink ref="I54" r:id="rId47" xr:uid="{974A86D9-ACC3-4C03-B34F-066BC13C33BE}"/>
    <hyperlink ref="I55" r:id="rId48" xr:uid="{D027BDF0-4FEF-46D6-977B-67AD31743EE3}"/>
    <hyperlink ref="I56" r:id="rId49" xr:uid="{FF604BAD-3B25-4E26-BBF8-D071779A7CC6}"/>
    <hyperlink ref="I60" r:id="rId50" xr:uid="{70FC2A2C-FF70-4363-BBF5-EE0B31896623}"/>
    <hyperlink ref="I57" r:id="rId51" xr:uid="{9D1EE9A0-D249-4442-89AC-1DD395EDD42F}"/>
    <hyperlink ref="I61" r:id="rId52" xr:uid="{5960B95A-98EA-453E-84FD-D5612A0504E8}"/>
    <hyperlink ref="I63" r:id="rId53" xr:uid="{5B9ABA56-DFBE-453A-8E42-8ECF7A11FED5}"/>
    <hyperlink ref="I62" r:id="rId54" xr:uid="{F7676794-806E-4013-957A-D540D47C82A8}"/>
    <hyperlink ref="I58" r:id="rId55" xr:uid="{A28396C0-8227-43B8-B4F0-50321AE42A52}"/>
    <hyperlink ref="I59" r:id="rId56" xr:uid="{5FD7E7D4-A12F-495E-B799-834771736D93}"/>
    <hyperlink ref="I64" r:id="rId57" xr:uid="{7A183F03-85C4-439E-B41C-90E52A7A02DE}"/>
    <hyperlink ref="I65" r:id="rId58" xr:uid="{538BAF0D-D5D5-452E-A304-66D9FCDACCF8}"/>
    <hyperlink ref="I66" r:id="rId59" xr:uid="{68ECF1A1-07E1-45C5-A2E2-CF518A0F7E5B}"/>
    <hyperlink ref="I67" r:id="rId60" xr:uid="{61D0F284-7C5F-4C81-981C-99E0ED49AEEC}"/>
    <hyperlink ref="I68" r:id="rId61" xr:uid="{9E1B39CA-717E-415C-A52F-060F6BE2CC9E}"/>
    <hyperlink ref="I69" r:id="rId62" xr:uid="{96BD47F2-0C6F-4F5D-B342-0D236C40D13F}"/>
    <hyperlink ref="I70" r:id="rId63" xr:uid="{64760BD2-41A3-4B0D-A367-C961E0BDF555}"/>
    <hyperlink ref="I71" r:id="rId64" xr:uid="{71F351D4-25AC-4E88-B7AD-79788D0B0B9C}"/>
    <hyperlink ref="I72" r:id="rId65" xr:uid="{1542E7AC-0B10-4D32-8256-5F74362D2AF9}"/>
    <hyperlink ref="I73" r:id="rId66" xr:uid="{377B19BB-ADB5-443A-BB48-FD59DA0075FF}"/>
    <hyperlink ref="I74" r:id="rId67" xr:uid="{6B58557B-5D10-4ADB-8893-714BAC7BDB5E}"/>
    <hyperlink ref="I20" r:id="rId68" xr:uid="{3D80F607-DC48-4E4E-A975-27A91A01AAF2}"/>
    <hyperlink ref="I21" r:id="rId69" xr:uid="{16B3DC8C-F99C-48E8-8337-1FD251E02CAD}"/>
    <hyperlink ref="I78" r:id="rId70" xr:uid="{A7136DD9-62F9-41C9-8EB7-CAB4D9597379}"/>
    <hyperlink ref="I76" r:id="rId71" xr:uid="{B7987C29-48B1-4B36-AAA2-40A9024EB427}"/>
    <hyperlink ref="I77" r:id="rId72" xr:uid="{E5A19191-B95D-44F0-B84C-0EE7CEF18165}"/>
    <hyperlink ref="I24" r:id="rId73" xr:uid="{F22BD162-0DBD-489F-846C-13F0D9915862}"/>
    <hyperlink ref="I53" r:id="rId74" xr:uid="{B8442420-45CF-431F-8859-093705969396}"/>
    <hyperlink ref="I79" r:id="rId75" xr:uid="{E597305A-5422-4EAC-BF34-E043F810D2C3}"/>
    <hyperlink ref="I80" r:id="rId76" xr:uid="{D511518D-4BF0-47A9-AAA2-555FCE89E845}"/>
    <hyperlink ref="I81" r:id="rId77" xr:uid="{000B96E9-E3B7-44B1-BDC1-C02608360340}"/>
    <hyperlink ref="I82" r:id="rId78" xr:uid="{42CBEBC5-DB8C-4572-B950-EAAD85983CB8}"/>
    <hyperlink ref="I83" r:id="rId79" xr:uid="{1F0EF6EA-6FDD-4045-8D1E-64A04E432800}"/>
    <hyperlink ref="I84" r:id="rId80" xr:uid="{4880EA05-5589-4807-A883-C0CDEDBFE12F}"/>
  </hyperlinks>
  <pageMargins left="0.7" right="0.7" top="0.75" bottom="0.75" header="0.3" footer="0.3"/>
  <pageSetup paperSize="9" orientation="portrait" r:id="rId81"/>
  <drawing r:id="rId8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Información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Ana Maria Zuluaga Morales</cp:lastModifiedBy>
  <dcterms:created xsi:type="dcterms:W3CDTF">2024-07-19T20:07:28Z</dcterms:created>
  <dcterms:modified xsi:type="dcterms:W3CDTF">2024-07-23T22:01:18Z</dcterms:modified>
</cp:coreProperties>
</file>