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Region Metropolitana\2024\Oficina Jurídica\Contratación\"/>
    </mc:Choice>
  </mc:AlternateContent>
  <xr:revisionPtr revIDLastSave="0" documentId="13_ncr:1_{5A965F12-37FF-4015-9155-2992149EBC23}" xr6:coauthVersionLast="47" xr6:coauthVersionMax="47" xr10:uidLastSave="{00000000-0000-0000-0000-000000000000}"/>
  <bookViews>
    <workbookView xWindow="14385" yWindow="-15" windowWidth="14430" windowHeight="1551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C26" i="1"/>
  <c r="C25" i="1"/>
  <c r="C10" i="1"/>
</calcChain>
</file>

<file path=xl/sharedStrings.xml><?xml version="1.0" encoding="utf-8"?>
<sst xmlns="http://schemas.openxmlformats.org/spreadsheetml/2006/main" count="890" uniqueCount="375">
  <si>
    <t>RM-CD-006</t>
  </si>
  <si>
    <t>2023/08/09</t>
  </si>
  <si>
    <t>Contratar el arrendamiento del Inmueble ubicado en la Avenida El Dorado Calle 26 No. 69-76 Edificio Elemento – Torre 3 – Tierra Piso 15 Oficina 1504, junto con el derecho de uso a cinco (05) parqueaderos</t>
  </si>
  <si>
    <t>2024/03/21</t>
  </si>
  <si>
    <t>2023/09/01</t>
  </si>
  <si>
    <t>RMBC-MC-001-2023</t>
  </si>
  <si>
    <t>2023/10/24</t>
  </si>
  <si>
    <t>Contratar el servicio de acceso de canal dedicado a internet para la Región Metropolitana Bogotá – Cundinamarca.</t>
  </si>
  <si>
    <t>2023/11/01</t>
  </si>
  <si>
    <t>2024/10/31</t>
  </si>
  <si>
    <t>RM-CD-009-2024</t>
  </si>
  <si>
    <t>2024/01/02</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</si>
  <si>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</si>
  <si>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</si>
  <si>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</si>
  <si>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</si>
  <si>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</si>
  <si>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</si>
  <si>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</si>
  <si>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2024/01/22</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</si>
  <si>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</si>
  <si>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</si>
  <si>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</si>
  <si>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</si>
  <si>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2024/01/31</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</si>
  <si>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</si>
  <si>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</si>
  <si>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</si>
  <si>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</si>
  <si>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</si>
  <si>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</si>
  <si>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</si>
  <si>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</si>
  <si>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</si>
  <si>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</si>
  <si>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</si>
  <si>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</si>
  <si>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</si>
  <si>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</si>
  <si>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</si>
  <si>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2024/02/08</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</si>
  <si>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</si>
  <si>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</si>
  <si>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</si>
  <si>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</si>
  <si>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2024/02/14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</si>
  <si>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</si>
  <si>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</si>
  <si>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</si>
  <si>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</si>
  <si>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</si>
  <si>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</si>
  <si>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</si>
  <si>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</si>
  <si>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</si>
  <si>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</si>
  <si>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</si>
  <si>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</si>
  <si>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2024/02/22</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</si>
  <si>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</si>
  <si>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</si>
  <si>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</si>
  <si>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2024/03/01</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</si>
  <si>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</si>
  <si>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</si>
  <si>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</si>
  <si>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</si>
  <si>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</si>
  <si>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</si>
  <si>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</si>
  <si>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</si>
  <si>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2024/03/08</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</si>
  <si>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</si>
  <si>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</si>
  <si>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</si>
  <si>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</si>
  <si>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</si>
  <si>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</si>
  <si>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2024/03/15</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</si>
  <si>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</si>
  <si>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</si>
  <si>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</si>
  <si>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</si>
  <si>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</si>
  <si>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2024/03/20</t>
  </si>
  <si>
    <t>Apoyar a la Subdirección de Gestión Corporativa de la Región Metropolitana Bogotá – Cundinamarca en la gestión y seguimiento de los trámites administrativos y financieros de su competencia.</t>
  </si>
  <si>
    <t>RM-CD-031-2024</t>
  </si>
  <si>
    <t>2024/04/04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</si>
  <si>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</si>
  <si>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</si>
  <si>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</si>
  <si>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2024/04/19</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</si>
  <si>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</si>
  <si>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</si>
  <si>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</si>
  <si>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</si>
  <si>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</si>
  <si>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</si>
  <si>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</si>
  <si>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</si>
  <si>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</si>
  <si>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</si>
  <si>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</si>
  <si>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</si>
  <si>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</si>
  <si>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</si>
  <si>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</si>
  <si>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</si>
  <si>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</si>
  <si>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</si>
  <si>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</si>
  <si>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</si>
  <si>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</si>
  <si>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</si>
  <si>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</si>
  <si>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</si>
  <si>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</si>
  <si>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</si>
  <si>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</si>
  <si>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</si>
  <si>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</si>
  <si>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</si>
  <si>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</si>
  <si>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</si>
  <si>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</si>
  <si>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</si>
  <si>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</si>
  <si>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</si>
  <si>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</si>
  <si>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</si>
  <si>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</si>
  <si>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</si>
  <si>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</si>
  <si>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</si>
  <si>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</si>
  <si>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</si>
  <si>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</si>
  <si>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Fecha </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</si>
  <si>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</si>
  <si>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</si>
  <si>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</si>
  <si>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</si>
  <si>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</si>
  <si>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</si>
  <si>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</si>
  <si>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</si>
  <si>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</si>
  <si>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</si>
  <si>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</si>
  <si>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</si>
  <si>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</si>
  <si>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</si>
  <si>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</si>
  <si>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</si>
  <si>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2024/04/12</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</si>
  <si>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</si>
  <si>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</si>
  <si>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</si>
  <si>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</si>
  <si>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</si>
  <si>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</si>
  <si>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</si>
  <si>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</si>
  <si>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</si>
  <si>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</si>
  <si>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</si>
  <si>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</si>
  <si>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</si>
  <si>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2023/06/30</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</si>
  <si>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</si>
  <si>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</si>
  <si>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</si>
  <si>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</si>
  <si>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2023/07/10</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</si>
  <si>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</si>
  <si>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</si>
  <si>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</si>
  <si>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</si>
  <si>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2023/08/03</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</si>
  <si>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</si>
  <si>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</si>
  <si>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</si>
  <si>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</si>
  <si>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</si>
  <si>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</si>
  <si>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2023/09/07</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</si>
  <si>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</si>
  <si>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</si>
  <si>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</si>
  <si>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</si>
  <si>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</si>
  <si>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</si>
  <si>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</si>
  <si>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2023/09/13</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</si>
  <si>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</si>
  <si>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</si>
  <si>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</si>
  <si>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2023/09/22</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</si>
  <si>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</si>
  <si>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</si>
  <si>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</si>
  <si>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2023/09/27</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</si>
  <si>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</si>
  <si>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</si>
  <si>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</si>
  <si>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</si>
  <si>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</si>
  <si>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</si>
  <si>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</si>
  <si>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</si>
  <si>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2023/10/02</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</si>
  <si>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</si>
  <si>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</si>
  <si>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</si>
  <si>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2023/10/17</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</si>
  <si>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</si>
  <si>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</si>
  <si>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</si>
  <si>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</si>
  <si>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</si>
  <si>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</si>
  <si>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</si>
  <si>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</si>
  <si>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</si>
  <si>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</si>
  <si>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</si>
  <si>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</si>
  <si>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</si>
  <si>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</si>
  <si>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</si>
  <si>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</si>
  <si>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</si>
  <si>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RM-CD-001</t>
  </si>
  <si>
    <t>2023/06/26</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</si>
  <si>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</si>
  <si>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</si>
  <si>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</si>
  <si>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</si>
  <si>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</si>
  <si>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</si>
  <si>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</si>
  <si>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</si>
  <si>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</si>
  <si>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</si>
  <si>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</si>
  <si>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</si>
  <si>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</si>
  <si>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</si>
  <si>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</si>
  <si>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</si>
  <si>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</si>
  <si>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</si>
  <si>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</si>
  <si>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</si>
  <si>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</si>
  <si>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</si>
  <si>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</si>
  <si>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</si>
  <si>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</si>
  <si>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</si>
  <si>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</si>
  <si>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Ejecución de Contratos/Convenios/ Ordenes de Compra</t>
  </si>
  <si>
    <t>Ejecución presupuestal</t>
  </si>
  <si>
    <t>Ejecución física</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</si>
  <si>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</si>
  <si>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</si>
  <si>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</si>
  <si>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</si>
  <si>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</si>
  <si>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</si>
  <si>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</si>
  <si>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</si>
  <si>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</si>
  <si>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</si>
  <si>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</si>
  <si>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</si>
  <si>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</si>
  <si>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</si>
  <si>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</si>
  <si>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</si>
  <si>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</si>
  <si>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</si>
  <si>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</si>
  <si>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Corte 31 agosto de 2024</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</si>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</sst>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yyyy/mm/dd"/>
    <numFmt numFmtId="166" formatCode="_-&quot;$&quot;* #,##0_-;\-&quot;$&quot;* #,##0_-;_-&quot;$&quot;* &quot;-&quot;??_-;_-@_-"/>
    <numFmt numFmtId="167" formatCode="&quot;$&quot;#,##0.00"/>
  </numFmts>
  <fonts count="12"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s>
  <fills count="7">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38">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0" xfId="0" applyFont="1" applyAlignment="1">
      <alignment horizontal="center"/>
    </xf>
    <xf numFmtId="166" fontId="9" fillId="0" borderId="0" xfId="1" applyNumberFormat="1" applyFont="1" applyAlignment="1">
      <alignment horizontal="center"/>
    </xf>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7" fontId="2" fillId="0" borderId="3" xfId="1" applyNumberFormat="1" applyFont="1" applyFill="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vertical="center" wrapText="1"/>
      <protection locked="0"/>
    </xf>
    <xf numFmtId="0" fontId="4" fillId="0" borderId="0" xfId="2"/>
    <xf numFmtId="0" fontId="11" fillId="0" borderId="0" xfId="2" applyFont="1"/>
    <xf numFmtId="0" fontId="4" fillId="0" borderId="0" xfId="2" applyFill="1"/>
    <xf numFmtId="165" fontId="2" fillId="3" borderId="3" xfId="0" applyNumberFormat="1" applyFont="1" applyFill="1" applyBorder="1" applyAlignment="1" applyProtection="1">
      <alignment vertical="center"/>
      <protection locked="0"/>
    </xf>
    <xf numFmtId="0" fontId="2" fillId="0" borderId="3" xfId="0" applyFont="1" applyFill="1" applyBorder="1" applyAlignment="1" applyProtection="1">
      <alignment vertical="center"/>
      <protection locked="0"/>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2353433</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555001&amp;isFromPublicArea=True&amp;isModal=False" TargetMode="Externa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68" Type="http://schemas.openxmlformats.org/officeDocument/2006/relationships/hyperlink" Target="https://www.colombiacompra.gov.co/tienda-virtual-del-estado-colombiano/ordenes-compra/120083" TargetMode="External"/><Relationship Id="rId84" Type="http://schemas.openxmlformats.org/officeDocument/2006/relationships/hyperlink" Target="https://community.secop.gov.co/Public/Tendering/OpportunityDetail/Index?noticeUID=CO1.NTC.6377956&amp;isFromPublicArea=True&amp;isModal=False" TargetMode="External"/><Relationship Id="rId89" Type="http://schemas.openxmlformats.org/officeDocument/2006/relationships/hyperlink" Target="https://community.secop.gov.co/Public/Tendering/OpportunityDetail/Index?noticeUID=CO1.NTC.6546361&amp;isFromPublicArea=True&amp;isModal=False" TargetMode="External"/><Relationship Id="rId16" Type="http://schemas.openxmlformats.org/officeDocument/2006/relationships/hyperlink" Target="https://community.secop.gov.co/Public/Tendering/OpportunityDetail/Index?noticeUID=CO1.NTC.5073335&amp;isFromPublicArea=True&amp;isModal=False" TargetMode="External"/><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4" Type="http://schemas.openxmlformats.org/officeDocument/2006/relationships/hyperlink" Target="https://www.colombiacompra.gov.co/tienda-virtual-del-estado-colombiano/ordenes-compra/126882" TargetMode="External"/><Relationship Id="rId79" Type="http://schemas.openxmlformats.org/officeDocument/2006/relationships/hyperlink" Target="https://www.colombiacompra.gov.co/tienda-virtual-del-estado-colombiano/ordenes-compra/128854" TargetMode="External"/><Relationship Id="rId5" Type="http://schemas.openxmlformats.org/officeDocument/2006/relationships/hyperlink" Target="https://community.secop.gov.co/Public/Tendering/OpportunityDetail/Index?noticeUID=CO1.NTC.4811325&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95" Type="http://schemas.openxmlformats.org/officeDocument/2006/relationships/printerSettings" Target="../printerSettings/printerSettings2.bin"/><Relationship Id="rId22" Type="http://schemas.openxmlformats.org/officeDocument/2006/relationships/hyperlink" Target="https://community.secop.gov.co/Public/Tendering/OpportunityDetail/Index?noticeUID=CO1.NTC.5379014&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69" Type="http://schemas.openxmlformats.org/officeDocument/2006/relationships/hyperlink" Target="https://www.colombiacompra.gov.co/tienda-virtual-del-estado-colombiano/ordenes-compra/124603"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80" Type="http://schemas.openxmlformats.org/officeDocument/2006/relationships/hyperlink" Target="https://www.colombiacompra.gov.co/tienda-virtual-del-estado-colombiano/ordenes-compra/130840" TargetMode="External"/><Relationship Id="rId85" Type="http://schemas.openxmlformats.org/officeDocument/2006/relationships/hyperlink" Target="https://community.secop.gov.co/Public/Tendering/OpportunityDetail/Index?noticeUID=CO1.NTC.6350052&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3" Type="http://schemas.openxmlformats.org/officeDocument/2006/relationships/hyperlink" Target="https://community.secop.gov.co/Public/Tendering/OpportunityDetail/Index?noticeUID=CO1.NTC.4828972&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67" Type="http://schemas.openxmlformats.org/officeDocument/2006/relationships/hyperlink" Target="https://www.colombiacompra.gov.co/tienda-virtual-del-estado-colombiano/ordenes-compra/119908" TargetMode="External"/><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54" Type="http://schemas.openxmlformats.org/officeDocument/2006/relationships/hyperlink" Target="https://community.secop.gov.co/Public/Tendering/OpportunityDetail/Index?noticeUID=CO1.NTC.6057608&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70" Type="http://schemas.openxmlformats.org/officeDocument/2006/relationships/hyperlink" Target="https://www.colombiacompra.gov.co/tienda-virtual-del-estado-colombiano/ordenes-compra/124113" TargetMode="External"/><Relationship Id="rId75" Type="http://schemas.openxmlformats.org/officeDocument/2006/relationships/hyperlink" Target="https://www.colombiacompra.gov.co/tienda-virtual-del-estado-colombiano/ordenes-compra/126947"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91" Type="http://schemas.openxmlformats.org/officeDocument/2006/relationships/hyperlink" Target="https://community.secop.gov.co/Public/Tendering/OpportunityDetail/Index?noticeUID=CO1.NTC.6566005&amp;isFromPublicArea=True&amp;isModal=False" TargetMode="External"/><Relationship Id="rId96" Type="http://schemas.openxmlformats.org/officeDocument/2006/relationships/drawing" Target="../drawings/drawing1.xml"/><Relationship Id="rId1" Type="http://schemas.openxmlformats.org/officeDocument/2006/relationships/hyperlink" Target="https://community.secop.gov.co/Public/Tendering/OpportunityDetail/Index?noticeUID=CO1.NTC.49323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15" Type="http://schemas.openxmlformats.org/officeDocument/2006/relationships/hyperlink" Target="https://community.secop.gov.co/Public/Tendering/OpportunityDetail/Index?noticeUID=CO1.NTC.5052699&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81" Type="http://schemas.openxmlformats.org/officeDocument/2006/relationships/hyperlink" Target="https://community.secop.gov.co/Public/Tendering/OpportunityDetail/Index?noticeUID=CO1.NTC.6345634&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94" Type="http://schemas.openxmlformats.org/officeDocument/2006/relationships/hyperlink" Target="https://community.secop.gov.co/Public/Tendering/OpportunityDetail/Index?noticeUID=CO1.NTC.5377418&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13" Type="http://schemas.openxmlformats.org/officeDocument/2006/relationships/hyperlink" Target="https://community.secop.gov.co/Public/Tendering/OpportunityDetail/Index?noticeUID=CO1.NTC.5007610&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34" Type="http://schemas.openxmlformats.org/officeDocument/2006/relationships/hyperlink" Target="https://community.secop.gov.co/Public/Tendering/OpportunityDetail/Index?noticeUID=CO1.NTC.5677036&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7" Type="http://schemas.openxmlformats.org/officeDocument/2006/relationships/hyperlink" Target="https://community.secop.gov.co/Public/Tendering/OpportunityDetail/Index?noticeUID=CO1.NTC.4681282&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109375" defaultRowHeight="12.75" x14ac:dyDescent="0.2"/>
  <cols>
    <col min="1" max="1" width="22.28515625" style="1" customWidth="1"/>
    <col min="2" max="2" width="46.42578125" style="1" customWidth="1"/>
    <col min="3" max="3" width="21" style="3" customWidth="1"/>
    <col min="4" max="4" width="22.42578125" style="4" customWidth="1"/>
    <col min="5" max="5" width="16.140625" style="4" customWidth="1"/>
    <col min="6" max="6" width="16" style="1" customWidth="1"/>
    <col min="7" max="16384" width="8.7109375" style="1"/>
  </cols>
  <sheetData>
    <row r="2" spans="1:6" ht="21" x14ac:dyDescent="0.35">
      <c r="A2" s="20" t="s">
        <v>254</v>
      </c>
      <c r="B2" s="20"/>
      <c r="C2" s="20"/>
      <c r="D2" s="20"/>
      <c r="E2" s="20"/>
      <c r="F2" s="20"/>
    </row>
    <row r="3" spans="1:6" ht="21" x14ac:dyDescent="0.35">
      <c r="A3" s="20" t="s">
        <v>255</v>
      </c>
      <c r="B3" s="20"/>
      <c r="C3" s="20"/>
      <c r="D3" s="20"/>
      <c r="E3" s="20"/>
      <c r="F3" s="20"/>
    </row>
    <row r="4" spans="1:6" s="2" customFormat="1" ht="25.5" x14ac:dyDescent="0.2">
      <c r="A4" s="5" t="s">
        <v>253</v>
      </c>
      <c r="B4" s="5" t="s">
        <v>138</v>
      </c>
      <c r="C4" s="6" t="s">
        <v>256</v>
      </c>
      <c r="D4" s="7" t="s">
        <v>257</v>
      </c>
      <c r="E4" s="7" t="s">
        <v>258</v>
      </c>
      <c r="F4" s="5" t="s">
        <v>259</v>
      </c>
    </row>
    <row r="5" spans="1:6" customFormat="1" ht="63.75" x14ac:dyDescent="0.25">
      <c r="A5" s="8" t="s">
        <v>167</v>
      </c>
      <c r="B5" s="12" t="s">
        <v>169</v>
      </c>
      <c r="C5" s="9">
        <v>57120000</v>
      </c>
      <c r="D5" s="10" t="s">
        <v>170</v>
      </c>
      <c r="E5" s="10" t="s">
        <v>171</v>
      </c>
      <c r="F5" s="10" t="s">
        <v>171</v>
      </c>
    </row>
    <row r="6" spans="1:6" customFormat="1" ht="63.75" x14ac:dyDescent="0.25">
      <c r="A6" s="8" t="s">
        <v>172</v>
      </c>
      <c r="B6" s="12" t="s">
        <v>174</v>
      </c>
      <c r="C6" s="9">
        <v>34000000</v>
      </c>
      <c r="D6" s="10" t="s">
        <v>175</v>
      </c>
      <c r="E6" s="10" t="s">
        <v>176</v>
      </c>
      <c r="F6" s="10" t="s">
        <v>176</v>
      </c>
    </row>
    <row r="7" spans="1:6" customFormat="1" ht="51" x14ac:dyDescent="0.25">
      <c r="A7" s="8" t="s">
        <v>177</v>
      </c>
      <c r="B7" s="12" t="s">
        <v>179</v>
      </c>
      <c r="C7" s="9">
        <v>48666666.670000002</v>
      </c>
      <c r="D7" s="10" t="s">
        <v>180</v>
      </c>
      <c r="E7" s="10" t="s">
        <v>171</v>
      </c>
      <c r="F7" s="10" t="s">
        <v>171</v>
      </c>
    </row>
    <row r="8" spans="1:6" customFormat="1" ht="63.75" x14ac:dyDescent="0.25">
      <c r="A8" s="8" t="s">
        <v>181</v>
      </c>
      <c r="B8" s="12" t="s">
        <v>182</v>
      </c>
      <c r="C8" s="9">
        <v>46666666.670000002</v>
      </c>
      <c r="D8" s="10" t="s">
        <v>183</v>
      </c>
      <c r="E8" s="10" t="s">
        <v>171</v>
      </c>
      <c r="F8" s="10" t="s">
        <v>171</v>
      </c>
    </row>
    <row r="9" spans="1:6" customFormat="1" ht="63.75" x14ac:dyDescent="0.25">
      <c r="A9" s="8" t="s">
        <v>184</v>
      </c>
      <c r="B9" s="12" t="s">
        <v>186</v>
      </c>
      <c r="C9" s="9">
        <v>22600000</v>
      </c>
      <c r="D9" s="10" t="s">
        <v>187</v>
      </c>
      <c r="E9" s="10" t="s">
        <v>171</v>
      </c>
      <c r="F9" s="10" t="s">
        <v>171</v>
      </c>
    </row>
    <row r="10" spans="1:6" customFormat="1" ht="76.5" x14ac:dyDescent="0.25">
      <c r="A10" s="8" t="s">
        <v>188</v>
      </c>
      <c r="B10" s="12" t="s">
        <v>189</v>
      </c>
      <c r="C10" s="9">
        <f>19600000+3000000</f>
        <v>22600000</v>
      </c>
      <c r="D10" s="10" t="s">
        <v>187</v>
      </c>
      <c r="E10" s="10" t="s">
        <v>171</v>
      </c>
      <c r="F10" s="10" t="s">
        <v>171</v>
      </c>
    </row>
    <row r="11" spans="1:6" customFormat="1" ht="63.75" x14ac:dyDescent="0.25">
      <c r="A11" s="8" t="s">
        <v>190</v>
      </c>
      <c r="B11" s="12" t="s">
        <v>191</v>
      </c>
      <c r="C11" s="9">
        <v>44823371</v>
      </c>
      <c r="D11" s="10" t="s">
        <v>187</v>
      </c>
      <c r="E11" s="10" t="s">
        <v>171</v>
      </c>
      <c r="F11" s="10" t="s">
        <v>171</v>
      </c>
    </row>
    <row r="12" spans="1:6" customFormat="1" ht="76.5" x14ac:dyDescent="0.25">
      <c r="A12" s="8" t="s">
        <v>192</v>
      </c>
      <c r="B12" s="12" t="s">
        <v>194</v>
      </c>
      <c r="C12" s="9">
        <v>28000000</v>
      </c>
      <c r="D12" s="10" t="s">
        <v>195</v>
      </c>
      <c r="E12" s="10" t="s">
        <v>171</v>
      </c>
      <c r="F12" s="10" t="s">
        <v>171</v>
      </c>
    </row>
    <row r="13" spans="1:6" customFormat="1" ht="76.5" x14ac:dyDescent="0.25">
      <c r="A13" s="8" t="s">
        <v>196</v>
      </c>
      <c r="B13" s="12" t="s">
        <v>198</v>
      </c>
      <c r="C13" s="9">
        <v>25600000</v>
      </c>
      <c r="D13" s="10" t="s">
        <v>199</v>
      </c>
      <c r="E13" s="10" t="s">
        <v>171</v>
      </c>
      <c r="F13" s="10" t="s">
        <v>171</v>
      </c>
    </row>
    <row r="14" spans="1:6" customFormat="1" ht="63.75" x14ac:dyDescent="0.25">
      <c r="A14" s="8" t="s">
        <v>200</v>
      </c>
      <c r="B14" s="12" t="s">
        <v>202</v>
      </c>
      <c r="C14" s="9">
        <v>35400000</v>
      </c>
      <c r="D14" s="10" t="s">
        <v>203</v>
      </c>
      <c r="E14" s="10" t="s">
        <v>204</v>
      </c>
      <c r="F14" s="10" t="s">
        <v>204</v>
      </c>
    </row>
    <row r="15" spans="1:6" customFormat="1" ht="76.5" x14ac:dyDescent="0.25">
      <c r="A15" s="8" t="s">
        <v>205</v>
      </c>
      <c r="B15" s="12" t="s">
        <v>206</v>
      </c>
      <c r="C15" s="9">
        <v>22500000</v>
      </c>
      <c r="D15" s="10" t="s">
        <v>207</v>
      </c>
      <c r="E15" s="10" t="s">
        <v>208</v>
      </c>
      <c r="F15" s="10" t="s">
        <v>208</v>
      </c>
    </row>
    <row r="16" spans="1:6" customFormat="1" ht="63.75" x14ac:dyDescent="0.25">
      <c r="A16" s="8" t="s">
        <v>209</v>
      </c>
      <c r="B16" s="12" t="s">
        <v>211</v>
      </c>
      <c r="C16" s="9">
        <v>15950000</v>
      </c>
      <c r="D16" s="10" t="s">
        <v>212</v>
      </c>
      <c r="E16" s="10" t="s">
        <v>171</v>
      </c>
      <c r="F16" s="10" t="s">
        <v>171</v>
      </c>
    </row>
    <row r="17" spans="1:6" customFormat="1" ht="76.5" x14ac:dyDescent="0.25">
      <c r="A17" s="8" t="s">
        <v>213</v>
      </c>
      <c r="B17" s="12" t="s">
        <v>215</v>
      </c>
      <c r="C17" s="9">
        <v>24333333</v>
      </c>
      <c r="D17" s="10" t="s">
        <v>216</v>
      </c>
      <c r="E17" s="10" t="s">
        <v>171</v>
      </c>
      <c r="F17" s="10" t="s">
        <v>171</v>
      </c>
    </row>
    <row r="18" spans="1:6" customFormat="1" ht="51" x14ac:dyDescent="0.25">
      <c r="A18" s="8" t="s">
        <v>217</v>
      </c>
      <c r="B18" s="12" t="s">
        <v>218</v>
      </c>
      <c r="C18" s="9">
        <v>39785667</v>
      </c>
      <c r="D18" s="10" t="s">
        <v>13</v>
      </c>
      <c r="E18" s="10" t="s">
        <v>219</v>
      </c>
      <c r="F18" s="10" t="s">
        <v>219</v>
      </c>
    </row>
    <row r="19" spans="1:6" customFormat="1" ht="63.75" x14ac:dyDescent="0.25">
      <c r="A19" s="8" t="s">
        <v>220</v>
      </c>
      <c r="B19" s="12" t="s">
        <v>221</v>
      </c>
      <c r="C19" s="9">
        <v>29500000</v>
      </c>
      <c r="D19" s="10" t="s">
        <v>13</v>
      </c>
      <c r="E19" s="10" t="s">
        <v>219</v>
      </c>
      <c r="F19" s="10" t="s">
        <v>219</v>
      </c>
    </row>
    <row r="20" spans="1:6" customFormat="1" ht="51" x14ac:dyDescent="0.25">
      <c r="A20" s="8" t="s">
        <v>222</v>
      </c>
      <c r="B20" s="12" t="s">
        <v>223</v>
      </c>
      <c r="C20" s="9">
        <v>41300000</v>
      </c>
      <c r="D20" s="10" t="s">
        <v>13</v>
      </c>
      <c r="E20" s="10" t="s">
        <v>219</v>
      </c>
      <c r="F20" s="10" t="s">
        <v>219</v>
      </c>
    </row>
    <row r="21" spans="1:6" customFormat="1" ht="63.75" x14ac:dyDescent="0.25">
      <c r="A21" s="8" t="s">
        <v>224</v>
      </c>
      <c r="B21" s="12" t="s">
        <v>225</v>
      </c>
      <c r="C21" s="9">
        <v>48730500</v>
      </c>
      <c r="D21" s="10" t="s">
        <v>14</v>
      </c>
      <c r="E21" s="10" t="s">
        <v>219</v>
      </c>
      <c r="F21" s="10" t="s">
        <v>219</v>
      </c>
    </row>
    <row r="22" spans="1:6" customFormat="1" ht="76.5" x14ac:dyDescent="0.25">
      <c r="A22" s="8" t="s">
        <v>226</v>
      </c>
      <c r="B22" s="12" t="s">
        <v>227</v>
      </c>
      <c r="C22" s="9">
        <v>25566667</v>
      </c>
      <c r="D22" s="10" t="s">
        <v>14</v>
      </c>
      <c r="E22" s="10" t="s">
        <v>219</v>
      </c>
      <c r="F22" s="10">
        <v>45337</v>
      </c>
    </row>
    <row r="23" spans="1:6" customFormat="1" ht="38.25" x14ac:dyDescent="0.25">
      <c r="A23" s="8" t="s">
        <v>228</v>
      </c>
      <c r="B23" s="12" t="s">
        <v>229</v>
      </c>
      <c r="C23" s="9">
        <v>40950000</v>
      </c>
      <c r="D23" s="10" t="s">
        <v>14</v>
      </c>
      <c r="E23" s="10" t="s">
        <v>219</v>
      </c>
      <c r="F23" s="10" t="s">
        <v>219</v>
      </c>
    </row>
    <row r="24" spans="1:6" customFormat="1" ht="63.75" x14ac:dyDescent="0.25">
      <c r="A24" s="8" t="s">
        <v>230</v>
      </c>
      <c r="B24" s="12" t="s">
        <v>231</v>
      </c>
      <c r="C24" s="9">
        <v>25350000</v>
      </c>
      <c r="D24" s="10" t="s">
        <v>14</v>
      </c>
      <c r="E24" s="10" t="s">
        <v>219</v>
      </c>
      <c r="F24" s="10" t="s">
        <v>219</v>
      </c>
    </row>
    <row r="25" spans="1:6" ht="76.5" x14ac:dyDescent="0.2">
      <c r="A25" s="8" t="s">
        <v>10</v>
      </c>
      <c r="B25" s="12" t="s">
        <v>12</v>
      </c>
      <c r="C25" s="9">
        <f>33150000+16433333</f>
        <v>49583333</v>
      </c>
      <c r="D25" s="10" t="s">
        <v>14</v>
      </c>
      <c r="E25" s="10">
        <v>45412</v>
      </c>
      <c r="F25" s="10" t="s">
        <v>15</v>
      </c>
    </row>
    <row r="26" spans="1:6" ht="76.5" x14ac:dyDescent="0.2">
      <c r="A26" s="8" t="s">
        <v>16</v>
      </c>
      <c r="B26" s="12" t="s">
        <v>17</v>
      </c>
      <c r="C26" s="9">
        <f>33433333+16433333</f>
        <v>49866666</v>
      </c>
      <c r="D26" s="10" t="s">
        <v>13</v>
      </c>
      <c r="E26" s="10">
        <v>45412</v>
      </c>
      <c r="F26" s="10" t="s">
        <v>15</v>
      </c>
    </row>
    <row r="27" spans="1:6" ht="76.5" x14ac:dyDescent="0.2">
      <c r="A27" s="8" t="s">
        <v>18</v>
      </c>
      <c r="B27" s="12" t="s">
        <v>20</v>
      </c>
      <c r="C27" s="9">
        <v>51714000</v>
      </c>
      <c r="D27" s="10" t="s">
        <v>21</v>
      </c>
      <c r="E27" s="10" t="s">
        <v>22</v>
      </c>
      <c r="F27" s="10" t="s">
        <v>22</v>
      </c>
    </row>
    <row r="28" spans="1:6" ht="76.5" x14ac:dyDescent="0.2">
      <c r="A28" s="8" t="s">
        <v>23</v>
      </c>
      <c r="B28" s="12" t="s">
        <v>25</v>
      </c>
      <c r="C28" s="9">
        <v>215985000</v>
      </c>
      <c r="D28" s="10" t="s">
        <v>26</v>
      </c>
      <c r="E28" s="10" t="s">
        <v>22</v>
      </c>
      <c r="F28" s="10" t="s">
        <v>22</v>
      </c>
    </row>
    <row r="29" spans="1:6" ht="38.25" x14ac:dyDescent="0.2">
      <c r="A29" s="8" t="s">
        <v>27</v>
      </c>
      <c r="B29" s="12" t="s">
        <v>28</v>
      </c>
      <c r="C29" s="9">
        <v>200000000</v>
      </c>
      <c r="D29" s="10" t="s">
        <v>29</v>
      </c>
      <c r="E29" s="10" t="s">
        <v>22</v>
      </c>
      <c r="F29" s="10" t="s">
        <v>22</v>
      </c>
    </row>
    <row r="30" spans="1:6" ht="51" x14ac:dyDescent="0.2">
      <c r="A30" s="8" t="s">
        <v>30</v>
      </c>
      <c r="B30" s="12" t="s">
        <v>31</v>
      </c>
      <c r="C30" s="9">
        <v>162500000</v>
      </c>
      <c r="D30" s="10" t="s">
        <v>32</v>
      </c>
      <c r="E30" s="10" t="s">
        <v>22</v>
      </c>
      <c r="F30" s="10" t="s">
        <v>22</v>
      </c>
    </row>
    <row r="31" spans="1:6" ht="51" x14ac:dyDescent="0.2">
      <c r="A31" s="8" t="s">
        <v>33</v>
      </c>
      <c r="B31" s="12" t="s">
        <v>34</v>
      </c>
      <c r="C31" s="9">
        <v>212058000</v>
      </c>
      <c r="D31" s="10" t="s">
        <v>35</v>
      </c>
      <c r="E31" s="10" t="s">
        <v>22</v>
      </c>
      <c r="F31" s="10" t="s">
        <v>22</v>
      </c>
    </row>
    <row r="32" spans="1:6" ht="51" x14ac:dyDescent="0.2">
      <c r="A32" s="8" t="s">
        <v>36</v>
      </c>
      <c r="B32" s="12" t="s">
        <v>38</v>
      </c>
      <c r="C32" s="9">
        <v>161000000</v>
      </c>
      <c r="D32" s="10" t="s">
        <v>37</v>
      </c>
      <c r="E32" s="10" t="s">
        <v>22</v>
      </c>
      <c r="F32" s="10" t="s">
        <v>22</v>
      </c>
    </row>
    <row r="33" spans="1:6" ht="76.5" x14ac:dyDescent="0.2">
      <c r="A33" s="8" t="s">
        <v>39</v>
      </c>
      <c r="B33" s="12" t="s">
        <v>41</v>
      </c>
      <c r="C33" s="9">
        <v>91233333</v>
      </c>
      <c r="D33" s="10" t="s">
        <v>42</v>
      </c>
      <c r="E33" s="10" t="s">
        <v>43</v>
      </c>
      <c r="F33" s="10" t="s">
        <v>43</v>
      </c>
    </row>
    <row r="34" spans="1:6" ht="63.75" x14ac:dyDescent="0.2">
      <c r="A34" s="8" t="s">
        <v>44</v>
      </c>
      <c r="B34" s="12" t="s">
        <v>46</v>
      </c>
      <c r="C34" s="9">
        <v>68250000</v>
      </c>
      <c r="D34" s="10" t="s">
        <v>47</v>
      </c>
      <c r="E34" s="10" t="s">
        <v>22</v>
      </c>
      <c r="F34" s="10" t="s">
        <v>22</v>
      </c>
    </row>
    <row r="35" spans="1:6" ht="76.5" x14ac:dyDescent="0.2">
      <c r="A35" s="8" t="s">
        <v>48</v>
      </c>
      <c r="B35" s="12" t="s">
        <v>49</v>
      </c>
      <c r="C35" s="9">
        <v>105000000</v>
      </c>
      <c r="D35" s="10" t="s">
        <v>50</v>
      </c>
      <c r="E35" s="10" t="s">
        <v>22</v>
      </c>
      <c r="F35" s="10" t="s">
        <v>22</v>
      </c>
    </row>
    <row r="36" spans="1:6" ht="76.5" x14ac:dyDescent="0.2">
      <c r="A36" s="8" t="s">
        <v>51</v>
      </c>
      <c r="B36" s="12" t="s">
        <v>52</v>
      </c>
      <c r="C36" s="9">
        <v>78750000</v>
      </c>
      <c r="D36" s="10" t="s">
        <v>53</v>
      </c>
      <c r="E36" s="10" t="s">
        <v>22</v>
      </c>
      <c r="F36" s="10" t="s">
        <v>22</v>
      </c>
    </row>
    <row r="37" spans="1:6" ht="63.75" x14ac:dyDescent="0.2">
      <c r="A37" s="8" t="s">
        <v>54</v>
      </c>
      <c r="B37" s="12" t="s">
        <v>55</v>
      </c>
      <c r="C37" s="9">
        <v>52833333</v>
      </c>
      <c r="D37" s="10" t="s">
        <v>56</v>
      </c>
      <c r="E37" s="10" t="s">
        <v>22</v>
      </c>
      <c r="F37" s="10" t="s">
        <v>22</v>
      </c>
    </row>
    <row r="38" spans="1:6" ht="63.75" x14ac:dyDescent="0.2">
      <c r="A38" s="8" t="s">
        <v>57</v>
      </c>
      <c r="B38" s="12" t="s">
        <v>59</v>
      </c>
      <c r="C38" s="9">
        <v>66950000</v>
      </c>
      <c r="D38" s="10" t="s">
        <v>60</v>
      </c>
      <c r="E38" s="10" t="s">
        <v>22</v>
      </c>
      <c r="F38" s="10" t="s">
        <v>22</v>
      </c>
    </row>
    <row r="39" spans="1:6" ht="51" x14ac:dyDescent="0.2">
      <c r="A39" s="8" t="s">
        <v>61</v>
      </c>
      <c r="B39" s="12" t="s">
        <v>63</v>
      </c>
      <c r="C39" s="9">
        <v>152500000</v>
      </c>
      <c r="D39" s="10" t="s">
        <v>64</v>
      </c>
      <c r="E39" s="10" t="s">
        <v>22</v>
      </c>
      <c r="F39" s="10" t="s">
        <v>22</v>
      </c>
    </row>
    <row r="40" spans="1:6" ht="76.5" x14ac:dyDescent="0.2">
      <c r="A40" s="8" t="s">
        <v>65</v>
      </c>
      <c r="B40" s="12" t="s">
        <v>66</v>
      </c>
      <c r="C40" s="9">
        <v>119000000</v>
      </c>
      <c r="D40" s="10" t="s">
        <v>64</v>
      </c>
      <c r="E40" s="10" t="s">
        <v>22</v>
      </c>
      <c r="F40" s="10" t="s">
        <v>22</v>
      </c>
    </row>
    <row r="41" spans="1:6" ht="38.25" x14ac:dyDescent="0.2">
      <c r="A41" s="8" t="s">
        <v>67</v>
      </c>
      <c r="B41" s="12" t="s">
        <v>68</v>
      </c>
      <c r="C41" s="9">
        <v>148500000</v>
      </c>
      <c r="D41" s="10" t="s">
        <v>69</v>
      </c>
      <c r="E41" s="10" t="s">
        <v>22</v>
      </c>
      <c r="F41" s="10" t="s">
        <v>22</v>
      </c>
    </row>
    <row r="42" spans="1:6" ht="76.5" x14ac:dyDescent="0.2">
      <c r="A42" s="8" t="s">
        <v>70</v>
      </c>
      <c r="B42" s="12" t="s">
        <v>72</v>
      </c>
      <c r="C42" s="9">
        <v>119000000</v>
      </c>
      <c r="D42" s="10" t="s">
        <v>73</v>
      </c>
      <c r="E42" s="10" t="s">
        <v>22</v>
      </c>
      <c r="F42" s="10" t="s">
        <v>22</v>
      </c>
    </row>
    <row r="43" spans="1:6" ht="51" x14ac:dyDescent="0.2">
      <c r="A43" s="8" t="s">
        <v>74</v>
      </c>
      <c r="B43" s="12" t="s">
        <v>75</v>
      </c>
      <c r="C43" s="9">
        <v>115600000</v>
      </c>
      <c r="D43" s="10" t="s">
        <v>76</v>
      </c>
      <c r="E43" s="10" t="s">
        <v>22</v>
      </c>
      <c r="F43" s="10" t="s">
        <v>22</v>
      </c>
    </row>
    <row r="44" spans="1:6" ht="25.5" x14ac:dyDescent="0.2">
      <c r="A44" s="8" t="s">
        <v>77</v>
      </c>
      <c r="B44" s="12" t="s">
        <v>79</v>
      </c>
      <c r="C44" s="9">
        <v>23489000</v>
      </c>
      <c r="D44" s="10" t="s">
        <v>80</v>
      </c>
      <c r="E44" s="10" t="s">
        <v>22</v>
      </c>
      <c r="F44" s="10" t="s">
        <v>22</v>
      </c>
    </row>
    <row r="45" spans="1:6" ht="51" x14ac:dyDescent="0.2">
      <c r="A45" s="8" t="s">
        <v>81</v>
      </c>
      <c r="B45" s="12" t="s">
        <v>82</v>
      </c>
      <c r="C45" s="9">
        <v>185223500</v>
      </c>
      <c r="D45" s="10" t="s">
        <v>3</v>
      </c>
      <c r="E45" s="10" t="s">
        <v>22</v>
      </c>
      <c r="F45" s="10" t="s">
        <v>22</v>
      </c>
    </row>
    <row r="46" spans="1:6" ht="51" x14ac:dyDescent="0.2">
      <c r="A46" s="8" t="s">
        <v>83</v>
      </c>
      <c r="B46" s="12" t="s">
        <v>85</v>
      </c>
      <c r="C46" s="9">
        <v>34903333</v>
      </c>
      <c r="D46" s="10" t="s">
        <v>3</v>
      </c>
      <c r="E46" s="10" t="s">
        <v>22</v>
      </c>
      <c r="F46" s="10" t="s">
        <v>22</v>
      </c>
    </row>
    <row r="47" spans="1:6" ht="63.75" x14ac:dyDescent="0.2">
      <c r="A47" s="8" t="s">
        <v>86</v>
      </c>
      <c r="B47" s="12" t="s">
        <v>88</v>
      </c>
      <c r="C47" s="9">
        <v>75366667</v>
      </c>
      <c r="D47" s="10" t="s">
        <v>89</v>
      </c>
      <c r="E47" s="10" t="s">
        <v>22</v>
      </c>
      <c r="F47" s="10" t="s">
        <v>22</v>
      </c>
    </row>
    <row r="48" spans="1:6" ht="76.5" x14ac:dyDescent="0.2">
      <c r="A48" s="8" t="s">
        <v>90</v>
      </c>
      <c r="B48" s="12" t="s">
        <v>92</v>
      </c>
      <c r="C48" s="9">
        <v>71400000</v>
      </c>
      <c r="D48" s="10">
        <v>45405</v>
      </c>
      <c r="E48" s="10" t="s">
        <v>22</v>
      </c>
      <c r="F48" s="10" t="s">
        <v>22</v>
      </c>
    </row>
    <row r="49" spans="1:6" ht="51" x14ac:dyDescent="0.2">
      <c r="A49" s="8" t="s">
        <v>97</v>
      </c>
      <c r="B49" s="12" t="s">
        <v>98</v>
      </c>
      <c r="C49" s="9">
        <v>99960000</v>
      </c>
      <c r="D49" s="10">
        <v>45415</v>
      </c>
      <c r="E49" s="10" t="s">
        <v>22</v>
      </c>
      <c r="F49" s="10" t="s">
        <v>22</v>
      </c>
    </row>
    <row r="50" spans="1:6" ht="63.75" x14ac:dyDescent="0.2">
      <c r="A50" s="8" t="s">
        <v>99</v>
      </c>
      <c r="B50" s="12" t="s">
        <v>100</v>
      </c>
      <c r="C50" s="9">
        <v>60000000</v>
      </c>
      <c r="D50" s="10">
        <v>45415</v>
      </c>
      <c r="E50" s="10" t="s">
        <v>22</v>
      </c>
      <c r="F50" s="10" t="s">
        <v>22</v>
      </c>
    </row>
    <row r="51" spans="1:6" ht="38.25" x14ac:dyDescent="0.2">
      <c r="A51" s="8" t="s">
        <v>101</v>
      </c>
      <c r="B51" s="12" t="s">
        <v>102</v>
      </c>
      <c r="C51" s="9">
        <v>60000000</v>
      </c>
      <c r="D51" s="10">
        <v>45414</v>
      </c>
      <c r="E51" s="10" t="s">
        <v>22</v>
      </c>
      <c r="F51" s="10" t="s">
        <v>22</v>
      </c>
    </row>
    <row r="52" spans="1:6" ht="51" x14ac:dyDescent="0.2">
      <c r="A52" s="8" t="s">
        <v>103</v>
      </c>
      <c r="B52" s="12" t="s">
        <v>104</v>
      </c>
      <c r="C52" s="9">
        <v>95200000</v>
      </c>
      <c r="D52" s="10">
        <v>45415</v>
      </c>
      <c r="E52" s="10" t="s">
        <v>22</v>
      </c>
      <c r="F52" s="10" t="s">
        <v>22</v>
      </c>
    </row>
    <row r="53" spans="1:6" ht="89.25" x14ac:dyDescent="0.2">
      <c r="A53" s="8" t="s">
        <v>105</v>
      </c>
      <c r="B53" s="12" t="s">
        <v>106</v>
      </c>
      <c r="C53" s="9">
        <v>103200000</v>
      </c>
      <c r="D53" s="10">
        <v>45414</v>
      </c>
      <c r="E53" s="10" t="s">
        <v>22</v>
      </c>
      <c r="F53" s="10" t="s">
        <v>22</v>
      </c>
    </row>
    <row r="54" spans="1:6" ht="102" x14ac:dyDescent="0.2">
      <c r="A54" s="8" t="s">
        <v>107</v>
      </c>
      <c r="B54" s="12" t="s">
        <v>108</v>
      </c>
      <c r="C54" s="9">
        <v>103200000</v>
      </c>
      <c r="D54" s="10">
        <v>45415</v>
      </c>
      <c r="E54" s="10" t="s">
        <v>22</v>
      </c>
      <c r="F54" s="10" t="s">
        <v>22</v>
      </c>
    </row>
    <row r="55" spans="1:6" ht="51" x14ac:dyDescent="0.2">
      <c r="A55" s="8" t="s">
        <v>109</v>
      </c>
      <c r="B55" s="12" t="s">
        <v>110</v>
      </c>
      <c r="C55" s="9">
        <v>64000000</v>
      </c>
      <c r="D55" s="10">
        <v>45418</v>
      </c>
      <c r="E55" s="10" t="s">
        <v>22</v>
      </c>
      <c r="F55" s="10" t="s">
        <v>22</v>
      </c>
    </row>
    <row r="56" spans="1:6" ht="76.5" x14ac:dyDescent="0.2">
      <c r="A56" s="8" t="s">
        <v>111</v>
      </c>
      <c r="B56" s="12" t="s">
        <v>112</v>
      </c>
      <c r="C56" s="9">
        <v>80000000</v>
      </c>
      <c r="D56" s="10">
        <v>45415</v>
      </c>
      <c r="E56" s="10" t="s">
        <v>22</v>
      </c>
      <c r="F56" s="10" t="s">
        <v>22</v>
      </c>
    </row>
    <row r="57" spans="1:6" ht="89.25" x14ac:dyDescent="0.2">
      <c r="A57" s="8" t="s">
        <v>113</v>
      </c>
      <c r="B57" s="12" t="s">
        <v>114</v>
      </c>
      <c r="C57" s="9">
        <v>60000000</v>
      </c>
      <c r="D57" s="10">
        <v>45419</v>
      </c>
      <c r="E57" s="10" t="s">
        <v>22</v>
      </c>
      <c r="F57" s="10" t="s">
        <v>22</v>
      </c>
    </row>
    <row r="58" spans="1:6" ht="51" x14ac:dyDescent="0.2">
      <c r="A58" s="8" t="s">
        <v>115</v>
      </c>
      <c r="B58" s="12" t="s">
        <v>116</v>
      </c>
      <c r="C58" s="9">
        <v>124850000</v>
      </c>
      <c r="D58" s="10">
        <v>45428</v>
      </c>
      <c r="E58" s="10" t="s">
        <v>22</v>
      </c>
      <c r="F58" s="10" t="s">
        <v>22</v>
      </c>
    </row>
    <row r="59" spans="1:6" ht="25.5" x14ac:dyDescent="0.2">
      <c r="A59" s="8" t="s">
        <v>117</v>
      </c>
      <c r="B59" s="12" t="s">
        <v>118</v>
      </c>
      <c r="C59" s="9">
        <v>135065000</v>
      </c>
      <c r="D59" s="10">
        <v>45429</v>
      </c>
      <c r="E59" s="10" t="s">
        <v>22</v>
      </c>
      <c r="F59" s="10" t="s">
        <v>22</v>
      </c>
    </row>
    <row r="60" spans="1:6" ht="76.5" x14ac:dyDescent="0.2">
      <c r="A60" s="8" t="s">
        <v>119</v>
      </c>
      <c r="B60" s="12" t="s">
        <v>120</v>
      </c>
      <c r="C60" s="9">
        <v>97500000</v>
      </c>
      <c r="D60" s="10">
        <v>45428</v>
      </c>
      <c r="E60" s="10" t="s">
        <v>22</v>
      </c>
      <c r="F60" s="10" t="s">
        <v>22</v>
      </c>
    </row>
    <row r="61" spans="1:6" ht="89.25" x14ac:dyDescent="0.2">
      <c r="A61" s="8" t="s">
        <v>121</v>
      </c>
      <c r="B61" s="12" t="s">
        <v>122</v>
      </c>
      <c r="C61" s="9">
        <v>28120000</v>
      </c>
      <c r="D61" s="10">
        <v>45429</v>
      </c>
      <c r="E61" s="10" t="s">
        <v>22</v>
      </c>
      <c r="F61" s="10" t="s">
        <v>22</v>
      </c>
    </row>
    <row r="62" spans="1:6" ht="76.5" x14ac:dyDescent="0.2">
      <c r="A62" s="8" t="s">
        <v>123</v>
      </c>
      <c r="B62" s="12" t="s">
        <v>124</v>
      </c>
      <c r="C62" s="9">
        <v>55500000</v>
      </c>
      <c r="D62" s="10">
        <v>45433</v>
      </c>
      <c r="E62" s="10" t="s">
        <v>22</v>
      </c>
      <c r="F62" s="10" t="s">
        <v>22</v>
      </c>
    </row>
    <row r="63" spans="1:6" ht="51" x14ac:dyDescent="0.2">
      <c r="A63" s="8" t="s">
        <v>125</v>
      </c>
      <c r="B63" s="12" t="s">
        <v>126</v>
      </c>
      <c r="C63" s="9">
        <v>64200000</v>
      </c>
      <c r="D63" s="10">
        <v>45442</v>
      </c>
      <c r="E63" s="10" t="s">
        <v>22</v>
      </c>
      <c r="F63" s="10" t="s">
        <v>22</v>
      </c>
    </row>
    <row r="64" spans="1:6" ht="63.75" x14ac:dyDescent="0.2">
      <c r="A64" s="8" t="s">
        <v>127</v>
      </c>
      <c r="B64" s="12" t="s">
        <v>128</v>
      </c>
      <c r="C64" s="9">
        <v>72100000</v>
      </c>
      <c r="D64" s="11">
        <v>45448</v>
      </c>
      <c r="E64" s="10" t="s">
        <v>22</v>
      </c>
      <c r="F64" s="10" t="s">
        <v>22</v>
      </c>
    </row>
    <row r="65" spans="1:6" ht="89.25" x14ac:dyDescent="0.2">
      <c r="A65" s="8" t="s">
        <v>129</v>
      </c>
      <c r="B65" s="12" t="s">
        <v>130</v>
      </c>
      <c r="C65" s="9">
        <v>51750000</v>
      </c>
      <c r="D65" s="10">
        <v>45449</v>
      </c>
      <c r="E65" s="10" t="s">
        <v>22</v>
      </c>
      <c r="F65" s="10" t="s">
        <v>22</v>
      </c>
    </row>
    <row r="66" spans="1:6" ht="89.25" x14ac:dyDescent="0.2">
      <c r="A66" s="8" t="s">
        <v>131</v>
      </c>
      <c r="B66" s="12" t="s">
        <v>132</v>
      </c>
      <c r="C66" s="9">
        <v>35980000</v>
      </c>
      <c r="D66" s="10">
        <v>45461</v>
      </c>
      <c r="E66" s="10" t="s">
        <v>22</v>
      </c>
      <c r="F66" s="10" t="s">
        <v>22</v>
      </c>
    </row>
    <row r="67" spans="1:6" ht="89.25" x14ac:dyDescent="0.2">
      <c r="A67" s="8" t="s">
        <v>133</v>
      </c>
      <c r="B67" s="12" t="s">
        <v>134</v>
      </c>
      <c r="C67" s="9">
        <v>77000000</v>
      </c>
      <c r="D67" s="10">
        <v>45442</v>
      </c>
      <c r="E67" s="10" t="s">
        <v>22</v>
      </c>
      <c r="F67" s="10" t="s">
        <v>22</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8"/>
  <sheetViews>
    <sheetView tabSelected="1" topLeftCell="C75" zoomScale="113" workbookViewId="0">
      <selection activeCell="E18" sqref="E18"/>
    </sheetView>
  </sheetViews>
  <sheetFormatPr baseColWidth="10" defaultColWidth="8.7109375" defaultRowHeight="15.75" x14ac:dyDescent="0.25"/>
  <cols>
    <col min="1" max="1" width="10.28515625" style="18" customWidth="1"/>
    <col min="2" max="2" width="18" style="18" customWidth="1"/>
    <col min="3" max="3" width="13.28515625" style="18" customWidth="1"/>
    <col min="4" max="4" width="46" style="18" customWidth="1"/>
    <col min="5" max="5" width="16.28515625" style="19" customWidth="1"/>
    <col min="6" max="6" width="14.28515625" style="19" customWidth="1"/>
    <col min="7" max="7" width="13.7109375" style="18" customWidth="1"/>
    <col min="8" max="8" width="12.85546875" style="18" customWidth="1"/>
    <col min="9" max="9" width="13.7109375" style="18" customWidth="1"/>
    <col min="10" max="10" width="13.42578125" style="18" customWidth="1"/>
    <col min="11" max="11" width="12" style="18" customWidth="1"/>
    <col min="12" max="12" width="61.7109375" style="13" customWidth="1"/>
    <col min="13" max="16384" width="8.7109375" style="13"/>
  </cols>
  <sheetData>
    <row r="1" spans="1:12" ht="15" customHeight="1" x14ac:dyDescent="0.25">
      <c r="A1" s="21"/>
      <c r="B1" s="21"/>
      <c r="C1" s="21"/>
      <c r="D1" s="21"/>
      <c r="E1" s="23" t="s">
        <v>261</v>
      </c>
      <c r="F1" s="23"/>
      <c r="G1" s="23"/>
      <c r="H1" s="23"/>
      <c r="I1" s="23"/>
      <c r="J1" s="23"/>
      <c r="K1" s="23"/>
      <c r="L1" s="23"/>
    </row>
    <row r="2" spans="1:12" ht="21" customHeight="1" x14ac:dyDescent="0.25">
      <c r="A2" s="21"/>
      <c r="B2" s="21"/>
      <c r="C2" s="21"/>
      <c r="D2" s="21"/>
      <c r="E2" s="23"/>
      <c r="F2" s="23"/>
      <c r="G2" s="23"/>
      <c r="H2" s="23"/>
      <c r="I2" s="23"/>
      <c r="J2" s="23"/>
      <c r="K2" s="23"/>
      <c r="L2" s="23"/>
    </row>
    <row r="3" spans="1:12" ht="28.15" customHeight="1" x14ac:dyDescent="0.25">
      <c r="A3" s="22"/>
      <c r="B3" s="22"/>
      <c r="C3" s="22"/>
      <c r="D3" s="22"/>
      <c r="E3" s="24" t="s">
        <v>283</v>
      </c>
      <c r="F3" s="24"/>
      <c r="G3" s="24"/>
      <c r="H3" s="24"/>
      <c r="I3" s="24"/>
      <c r="J3" s="24"/>
      <c r="K3" s="24"/>
      <c r="L3" s="24"/>
    </row>
    <row r="4" spans="1:12" s="14" customFormat="1" ht="63.75" thickBot="1" x14ac:dyDescent="0.3">
      <c r="A4" s="15" t="s">
        <v>166</v>
      </c>
      <c r="B4" s="15" t="s">
        <v>136</v>
      </c>
      <c r="C4" s="15" t="s">
        <v>137</v>
      </c>
      <c r="D4" s="15" t="s">
        <v>138</v>
      </c>
      <c r="E4" s="16" t="s">
        <v>139</v>
      </c>
      <c r="F4" s="16" t="s">
        <v>135</v>
      </c>
      <c r="G4" s="15" t="s">
        <v>257</v>
      </c>
      <c r="H4" s="15" t="s">
        <v>260</v>
      </c>
      <c r="I4" s="15" t="s">
        <v>259</v>
      </c>
      <c r="J4" s="15" t="s">
        <v>262</v>
      </c>
      <c r="K4" s="15" t="s">
        <v>263</v>
      </c>
      <c r="L4" s="15" t="s">
        <v>165</v>
      </c>
    </row>
    <row r="5" spans="1:12" ht="16.5" thickBot="1" x14ac:dyDescent="0.3">
      <c r="A5" s="17" t="s">
        <v>162</v>
      </c>
      <c r="B5" s="25" t="s">
        <v>167</v>
      </c>
      <c r="C5" s="25" t="s">
        <v>168</v>
      </c>
      <c r="D5" s="25" t="s">
        <v>169</v>
      </c>
      <c r="E5" s="26">
        <v>57120000</v>
      </c>
      <c r="F5" s="27">
        <v>0</v>
      </c>
      <c r="G5" s="28" t="s">
        <v>170</v>
      </c>
      <c r="H5" s="28" t="s">
        <v>171</v>
      </c>
      <c r="I5" s="28" t="s">
        <v>140</v>
      </c>
      <c r="J5" s="25">
        <v>1</v>
      </c>
      <c r="K5" s="25">
        <v>1</v>
      </c>
      <c r="L5" s="33" t="s">
        <v>295</v>
      </c>
    </row>
    <row r="6" spans="1:12" ht="16.5" thickBot="1" x14ac:dyDescent="0.3">
      <c r="A6" s="17" t="s">
        <v>162</v>
      </c>
      <c r="B6" s="25" t="s">
        <v>172</v>
      </c>
      <c r="C6" s="25" t="s">
        <v>173</v>
      </c>
      <c r="D6" s="25" t="s">
        <v>174</v>
      </c>
      <c r="E6" s="26">
        <v>34000000</v>
      </c>
      <c r="F6" s="27">
        <v>0</v>
      </c>
      <c r="G6" s="28" t="s">
        <v>175</v>
      </c>
      <c r="H6" s="28" t="s">
        <v>176</v>
      </c>
      <c r="I6" s="28" t="s">
        <v>140</v>
      </c>
      <c r="J6" s="25">
        <v>1</v>
      </c>
      <c r="K6" s="25">
        <v>1</v>
      </c>
      <c r="L6" s="33" t="s">
        <v>296</v>
      </c>
    </row>
    <row r="7" spans="1:12" ht="16.5" thickBot="1" x14ac:dyDescent="0.3">
      <c r="A7" s="17" t="s">
        <v>162</v>
      </c>
      <c r="B7" s="25" t="s">
        <v>177</v>
      </c>
      <c r="C7" s="25" t="s">
        <v>178</v>
      </c>
      <c r="D7" s="25" t="s">
        <v>179</v>
      </c>
      <c r="E7" s="26">
        <v>48666666.670000002</v>
      </c>
      <c r="F7" s="27">
        <v>0</v>
      </c>
      <c r="G7" s="28" t="s">
        <v>180</v>
      </c>
      <c r="H7" s="28" t="s">
        <v>171</v>
      </c>
      <c r="I7" s="28" t="s">
        <v>140</v>
      </c>
      <c r="J7" s="25">
        <v>1</v>
      </c>
      <c r="K7" s="25">
        <v>1</v>
      </c>
      <c r="L7" s="33" t="s">
        <v>297</v>
      </c>
    </row>
    <row r="8" spans="1:12" ht="16.5" thickBot="1" x14ac:dyDescent="0.3">
      <c r="A8" s="17" t="s">
        <v>162</v>
      </c>
      <c r="B8" s="25" t="s">
        <v>181</v>
      </c>
      <c r="C8" s="25" t="s">
        <v>1</v>
      </c>
      <c r="D8" s="25" t="s">
        <v>182</v>
      </c>
      <c r="E8" s="26">
        <v>46666666.670000002</v>
      </c>
      <c r="F8" s="27"/>
      <c r="G8" s="28" t="s">
        <v>183</v>
      </c>
      <c r="H8" s="28" t="s">
        <v>171</v>
      </c>
      <c r="I8" s="28" t="s">
        <v>140</v>
      </c>
      <c r="J8" s="25">
        <v>1</v>
      </c>
      <c r="K8" s="25">
        <v>1</v>
      </c>
      <c r="L8" s="33" t="s">
        <v>298</v>
      </c>
    </row>
    <row r="9" spans="1:12" ht="16.5" thickBot="1" x14ac:dyDescent="0.3">
      <c r="A9" s="17" t="s">
        <v>162</v>
      </c>
      <c r="B9" s="25" t="s">
        <v>184</v>
      </c>
      <c r="C9" s="25" t="s">
        <v>185</v>
      </c>
      <c r="D9" s="25" t="s">
        <v>186</v>
      </c>
      <c r="E9" s="26">
        <v>22600000</v>
      </c>
      <c r="F9" s="27">
        <v>0</v>
      </c>
      <c r="G9" s="28" t="s">
        <v>187</v>
      </c>
      <c r="H9" s="28" t="s">
        <v>171</v>
      </c>
      <c r="I9" s="28" t="s">
        <v>140</v>
      </c>
      <c r="J9" s="25">
        <v>1</v>
      </c>
      <c r="K9" s="25">
        <v>1</v>
      </c>
      <c r="L9" s="33" t="s">
        <v>299</v>
      </c>
    </row>
    <row r="10" spans="1:12" ht="16.5" thickBot="1" x14ac:dyDescent="0.3">
      <c r="A10" s="17" t="s">
        <v>162</v>
      </c>
      <c r="B10" s="25" t="s">
        <v>188</v>
      </c>
      <c r="C10" s="25" t="s">
        <v>185</v>
      </c>
      <c r="D10" s="25" t="s">
        <v>189</v>
      </c>
      <c r="E10" s="26">
        <v>19600000</v>
      </c>
      <c r="F10" s="27">
        <v>3000000</v>
      </c>
      <c r="G10" s="28" t="s">
        <v>187</v>
      </c>
      <c r="H10" s="28" t="s">
        <v>171</v>
      </c>
      <c r="I10" s="28" t="s">
        <v>140</v>
      </c>
      <c r="J10" s="25">
        <v>1</v>
      </c>
      <c r="K10" s="25">
        <v>1</v>
      </c>
      <c r="L10" s="33" t="s">
        <v>300</v>
      </c>
    </row>
    <row r="11" spans="1:12" ht="16.5" thickBot="1" x14ac:dyDescent="0.3">
      <c r="A11" s="17" t="s">
        <v>162</v>
      </c>
      <c r="B11" s="25" t="s">
        <v>190</v>
      </c>
      <c r="C11" s="25" t="s">
        <v>185</v>
      </c>
      <c r="D11" s="25" t="s">
        <v>191</v>
      </c>
      <c r="E11" s="26">
        <v>44823371</v>
      </c>
      <c r="F11" s="27">
        <v>0</v>
      </c>
      <c r="G11" s="28" t="s">
        <v>187</v>
      </c>
      <c r="H11" s="28" t="s">
        <v>171</v>
      </c>
      <c r="I11" s="28" t="s">
        <v>140</v>
      </c>
      <c r="J11" s="25">
        <v>1</v>
      </c>
      <c r="K11" s="25">
        <v>1</v>
      </c>
      <c r="L11" s="33" t="s">
        <v>301</v>
      </c>
    </row>
    <row r="12" spans="1:12" ht="16.5" thickBot="1" x14ac:dyDescent="0.3">
      <c r="A12" s="17" t="s">
        <v>162</v>
      </c>
      <c r="B12" s="25" t="s">
        <v>192</v>
      </c>
      <c r="C12" s="25" t="s">
        <v>193</v>
      </c>
      <c r="D12" s="25" t="s">
        <v>194</v>
      </c>
      <c r="E12" s="26">
        <v>28000000</v>
      </c>
      <c r="F12" s="27">
        <v>0</v>
      </c>
      <c r="G12" s="28" t="s">
        <v>195</v>
      </c>
      <c r="H12" s="28" t="s">
        <v>171</v>
      </c>
      <c r="I12" s="28" t="s">
        <v>140</v>
      </c>
      <c r="J12" s="25">
        <v>1</v>
      </c>
      <c r="K12" s="25">
        <v>1</v>
      </c>
      <c r="L12" s="33" t="s">
        <v>302</v>
      </c>
    </row>
    <row r="13" spans="1:12" ht="16.5" thickBot="1" x14ac:dyDescent="0.3">
      <c r="A13" s="17" t="s">
        <v>162</v>
      </c>
      <c r="B13" s="25" t="s">
        <v>196</v>
      </c>
      <c r="C13" s="25" t="s">
        <v>197</v>
      </c>
      <c r="D13" s="25" t="s">
        <v>198</v>
      </c>
      <c r="E13" s="26">
        <v>25600000</v>
      </c>
      <c r="F13" s="27">
        <v>0</v>
      </c>
      <c r="G13" s="28" t="s">
        <v>199</v>
      </c>
      <c r="H13" s="28" t="s">
        <v>171</v>
      </c>
      <c r="I13" s="28" t="s">
        <v>140</v>
      </c>
      <c r="J13" s="25">
        <v>1</v>
      </c>
      <c r="K13" s="25">
        <v>1</v>
      </c>
      <c r="L13" s="33" t="s">
        <v>303</v>
      </c>
    </row>
    <row r="14" spans="1:12" ht="16.5" thickBot="1" x14ac:dyDescent="0.3">
      <c r="A14" s="17" t="s">
        <v>162</v>
      </c>
      <c r="B14" s="25" t="s">
        <v>200</v>
      </c>
      <c r="C14" s="25" t="s">
        <v>201</v>
      </c>
      <c r="D14" s="25" t="s">
        <v>202</v>
      </c>
      <c r="E14" s="26">
        <v>35400000</v>
      </c>
      <c r="F14" s="27">
        <v>0</v>
      </c>
      <c r="G14" s="28" t="s">
        <v>203</v>
      </c>
      <c r="H14" s="28" t="s">
        <v>204</v>
      </c>
      <c r="I14" s="28" t="s">
        <v>140</v>
      </c>
      <c r="J14" s="25">
        <v>1</v>
      </c>
      <c r="K14" s="25">
        <v>1</v>
      </c>
      <c r="L14" s="33" t="s">
        <v>304</v>
      </c>
    </row>
    <row r="15" spans="1:12" ht="16.5" thickBot="1" x14ac:dyDescent="0.3">
      <c r="A15" s="17" t="s">
        <v>162</v>
      </c>
      <c r="B15" s="25" t="s">
        <v>205</v>
      </c>
      <c r="C15" s="25" t="s">
        <v>203</v>
      </c>
      <c r="D15" s="25" t="s">
        <v>206</v>
      </c>
      <c r="E15" s="26">
        <v>22500000</v>
      </c>
      <c r="F15" s="27">
        <v>0</v>
      </c>
      <c r="G15" s="28" t="s">
        <v>207</v>
      </c>
      <c r="H15" s="28" t="s">
        <v>208</v>
      </c>
      <c r="I15" s="28" t="s">
        <v>140</v>
      </c>
      <c r="J15" s="25">
        <v>1</v>
      </c>
      <c r="K15" s="25">
        <v>1</v>
      </c>
      <c r="L15" s="33" t="s">
        <v>305</v>
      </c>
    </row>
    <row r="16" spans="1:12" ht="16.5" thickBot="1" x14ac:dyDescent="0.3">
      <c r="A16" s="17" t="s">
        <v>162</v>
      </c>
      <c r="B16" s="25" t="s">
        <v>209</v>
      </c>
      <c r="C16" s="25" t="s">
        <v>210</v>
      </c>
      <c r="D16" s="25" t="s">
        <v>211</v>
      </c>
      <c r="E16" s="26">
        <v>15950000</v>
      </c>
      <c r="F16" s="27">
        <v>0</v>
      </c>
      <c r="G16" s="28" t="s">
        <v>212</v>
      </c>
      <c r="H16" s="28" t="s">
        <v>171</v>
      </c>
      <c r="I16" s="28" t="s">
        <v>140</v>
      </c>
      <c r="J16" s="25">
        <v>1</v>
      </c>
      <c r="K16" s="25">
        <v>1</v>
      </c>
      <c r="L16" s="33" t="s">
        <v>306</v>
      </c>
    </row>
    <row r="17" spans="1:12" ht="16.5" thickBot="1" x14ac:dyDescent="0.3">
      <c r="A17" s="17" t="s">
        <v>162</v>
      </c>
      <c r="B17" s="25" t="s">
        <v>213</v>
      </c>
      <c r="C17" s="25" t="s">
        <v>214</v>
      </c>
      <c r="D17" s="25" t="s">
        <v>215</v>
      </c>
      <c r="E17" s="26">
        <v>24333333</v>
      </c>
      <c r="F17" s="27">
        <v>0</v>
      </c>
      <c r="G17" s="28" t="s">
        <v>216</v>
      </c>
      <c r="H17" s="28" t="s">
        <v>171</v>
      </c>
      <c r="I17" s="28" t="s">
        <v>140</v>
      </c>
      <c r="J17" s="25">
        <v>1</v>
      </c>
      <c r="K17" s="25">
        <v>1</v>
      </c>
      <c r="L17" s="33" t="s">
        <v>307</v>
      </c>
    </row>
    <row r="18" spans="1:12" ht="16.5" thickBot="1" x14ac:dyDescent="0.3">
      <c r="A18" s="17" t="s">
        <v>162</v>
      </c>
      <c r="B18" s="25" t="s">
        <v>0</v>
      </c>
      <c r="C18" s="25" t="s">
        <v>1</v>
      </c>
      <c r="D18" s="25" t="s">
        <v>2</v>
      </c>
      <c r="E18" s="26">
        <v>178068033.5</v>
      </c>
      <c r="F18" s="27">
        <f>52072441+47075347.92</f>
        <v>99147788.920000002</v>
      </c>
      <c r="G18" s="28" t="s">
        <v>4</v>
      </c>
      <c r="H18" s="28">
        <v>45382</v>
      </c>
      <c r="I18" s="28">
        <v>45498</v>
      </c>
      <c r="J18" s="25">
        <v>1</v>
      </c>
      <c r="K18" s="25">
        <v>1</v>
      </c>
      <c r="L18" s="33" t="s">
        <v>308</v>
      </c>
    </row>
    <row r="19" spans="1:12" ht="16.5" thickBot="1" x14ac:dyDescent="0.3">
      <c r="A19" s="17" t="s">
        <v>162</v>
      </c>
      <c r="B19" s="25" t="s">
        <v>5</v>
      </c>
      <c r="C19" s="25" t="s">
        <v>6</v>
      </c>
      <c r="D19" s="25" t="s">
        <v>7</v>
      </c>
      <c r="E19" s="26">
        <v>18472608</v>
      </c>
      <c r="F19" s="27">
        <v>3848460</v>
      </c>
      <c r="G19" s="28" t="s">
        <v>8</v>
      </c>
      <c r="H19" s="28" t="s">
        <v>9</v>
      </c>
      <c r="I19" s="28"/>
      <c r="J19" s="25">
        <v>0.67</v>
      </c>
      <c r="K19" s="25">
        <v>0.76</v>
      </c>
      <c r="L19" s="33" t="s">
        <v>309</v>
      </c>
    </row>
    <row r="20" spans="1:12" ht="16.5" thickBot="1" x14ac:dyDescent="0.3">
      <c r="A20" s="17" t="s">
        <v>164</v>
      </c>
      <c r="B20" s="25" t="s">
        <v>235</v>
      </c>
      <c r="C20" s="25" t="s">
        <v>236</v>
      </c>
      <c r="D20" s="25" t="s">
        <v>237</v>
      </c>
      <c r="E20" s="26">
        <v>131349018.04000001</v>
      </c>
      <c r="F20" s="27">
        <v>0</v>
      </c>
      <c r="G20" s="28" t="s">
        <v>236</v>
      </c>
      <c r="H20" s="28">
        <v>44948</v>
      </c>
      <c r="I20" s="28"/>
      <c r="J20" s="25">
        <v>1</v>
      </c>
      <c r="K20" s="25">
        <v>1</v>
      </c>
      <c r="L20" s="33" t="s">
        <v>240</v>
      </c>
    </row>
    <row r="21" spans="1:12" ht="16.5" thickBot="1" x14ac:dyDescent="0.3">
      <c r="A21" s="17" t="s">
        <v>164</v>
      </c>
      <c r="B21" s="25" t="s">
        <v>238</v>
      </c>
      <c r="C21" s="25" t="s">
        <v>239</v>
      </c>
      <c r="D21" s="25" t="s">
        <v>237</v>
      </c>
      <c r="E21" s="26">
        <v>5197704.97</v>
      </c>
      <c r="F21" s="27">
        <v>0</v>
      </c>
      <c r="G21" s="28" t="s">
        <v>239</v>
      </c>
      <c r="H21" s="28">
        <v>45290</v>
      </c>
      <c r="I21" s="28"/>
      <c r="J21" s="25">
        <v>1</v>
      </c>
      <c r="K21" s="25">
        <v>1</v>
      </c>
      <c r="L21" s="33" t="s">
        <v>241</v>
      </c>
    </row>
    <row r="22" spans="1:12" ht="16.5" thickBot="1" x14ac:dyDescent="0.3">
      <c r="A22" s="25" t="s">
        <v>292</v>
      </c>
      <c r="B22" s="25" t="s">
        <v>232</v>
      </c>
      <c r="C22" s="36" t="s">
        <v>233</v>
      </c>
      <c r="D22" s="25" t="s">
        <v>234</v>
      </c>
      <c r="E22" s="26">
        <v>185840000</v>
      </c>
      <c r="F22" s="27">
        <v>0</v>
      </c>
      <c r="G22" s="28" t="s">
        <v>239</v>
      </c>
      <c r="H22" s="28">
        <v>45290</v>
      </c>
      <c r="I22" s="28"/>
      <c r="J22" s="25">
        <v>100</v>
      </c>
      <c r="K22" s="25">
        <v>100</v>
      </c>
      <c r="L22" s="33" t="s">
        <v>310</v>
      </c>
    </row>
    <row r="23" spans="1:12" ht="16.5" thickBot="1" x14ac:dyDescent="0.3">
      <c r="A23" s="25" t="s">
        <v>162</v>
      </c>
      <c r="B23" s="25" t="s">
        <v>217</v>
      </c>
      <c r="C23" s="28" t="s">
        <v>11</v>
      </c>
      <c r="D23" s="25" t="s">
        <v>218</v>
      </c>
      <c r="E23" s="26">
        <v>39785667</v>
      </c>
      <c r="F23" s="27">
        <v>0</v>
      </c>
      <c r="G23" s="28" t="s">
        <v>13</v>
      </c>
      <c r="H23" s="28" t="s">
        <v>219</v>
      </c>
      <c r="I23" s="28" t="s">
        <v>140</v>
      </c>
      <c r="J23" s="25">
        <v>100</v>
      </c>
      <c r="K23" s="25">
        <v>100</v>
      </c>
      <c r="L23" s="33" t="s">
        <v>311</v>
      </c>
    </row>
    <row r="24" spans="1:12" ht="16.5" thickBot="1" x14ac:dyDescent="0.3">
      <c r="A24" s="25" t="s">
        <v>162</v>
      </c>
      <c r="B24" s="25" t="s">
        <v>220</v>
      </c>
      <c r="C24" s="28" t="s">
        <v>11</v>
      </c>
      <c r="D24" s="25" t="s">
        <v>221</v>
      </c>
      <c r="E24" s="26">
        <v>29500000</v>
      </c>
      <c r="F24" s="27">
        <v>0</v>
      </c>
      <c r="G24" s="28" t="s">
        <v>13</v>
      </c>
      <c r="H24" s="28" t="s">
        <v>219</v>
      </c>
      <c r="I24" s="28" t="s">
        <v>140</v>
      </c>
      <c r="J24" s="25">
        <v>100</v>
      </c>
      <c r="K24" s="25">
        <v>100</v>
      </c>
      <c r="L24" s="33" t="s">
        <v>245</v>
      </c>
    </row>
    <row r="25" spans="1:12" ht="16.5" thickBot="1" x14ac:dyDescent="0.3">
      <c r="A25" s="25" t="s">
        <v>162</v>
      </c>
      <c r="B25" s="25" t="s">
        <v>222</v>
      </c>
      <c r="C25" s="28" t="s">
        <v>11</v>
      </c>
      <c r="D25" s="25" t="s">
        <v>223</v>
      </c>
      <c r="E25" s="26">
        <v>41300000</v>
      </c>
      <c r="F25" s="27">
        <v>0</v>
      </c>
      <c r="G25" s="28" t="s">
        <v>13</v>
      </c>
      <c r="H25" s="28" t="s">
        <v>219</v>
      </c>
      <c r="I25" s="28" t="s">
        <v>140</v>
      </c>
      <c r="J25" s="25">
        <v>100</v>
      </c>
      <c r="K25" s="25">
        <v>100</v>
      </c>
      <c r="L25" s="33" t="s">
        <v>312</v>
      </c>
    </row>
    <row r="26" spans="1:12" ht="16.5" thickBot="1" x14ac:dyDescent="0.3">
      <c r="A26" s="25" t="s">
        <v>162</v>
      </c>
      <c r="B26" s="25" t="s">
        <v>224</v>
      </c>
      <c r="C26" s="28" t="s">
        <v>11</v>
      </c>
      <c r="D26" s="25" t="s">
        <v>225</v>
      </c>
      <c r="E26" s="26">
        <v>48730500</v>
      </c>
      <c r="F26" s="27">
        <v>0</v>
      </c>
      <c r="G26" s="28" t="s">
        <v>14</v>
      </c>
      <c r="H26" s="28" t="s">
        <v>219</v>
      </c>
      <c r="I26" s="28" t="s">
        <v>140</v>
      </c>
      <c r="J26" s="25">
        <v>100</v>
      </c>
      <c r="K26" s="25">
        <v>100</v>
      </c>
      <c r="L26" s="33" t="s">
        <v>313</v>
      </c>
    </row>
    <row r="27" spans="1:12" ht="16.5" thickBot="1" x14ac:dyDescent="0.3">
      <c r="A27" s="25" t="s">
        <v>162</v>
      </c>
      <c r="B27" s="25" t="s">
        <v>226</v>
      </c>
      <c r="C27" s="28" t="s">
        <v>11</v>
      </c>
      <c r="D27" s="25" t="s">
        <v>227</v>
      </c>
      <c r="E27" s="26">
        <v>25566667</v>
      </c>
      <c r="F27" s="27">
        <v>0</v>
      </c>
      <c r="G27" s="28" t="s">
        <v>14</v>
      </c>
      <c r="H27" s="28" t="s">
        <v>219</v>
      </c>
      <c r="I27" s="28">
        <v>45337</v>
      </c>
      <c r="J27" s="25">
        <v>100</v>
      </c>
      <c r="K27" s="25">
        <v>100</v>
      </c>
      <c r="L27" s="33" t="s">
        <v>314</v>
      </c>
    </row>
    <row r="28" spans="1:12" ht="16.5" thickBot="1" x14ac:dyDescent="0.3">
      <c r="A28" s="25" t="s">
        <v>162</v>
      </c>
      <c r="B28" s="25" t="s">
        <v>228</v>
      </c>
      <c r="C28" s="28" t="s">
        <v>11</v>
      </c>
      <c r="D28" s="25" t="s">
        <v>229</v>
      </c>
      <c r="E28" s="26">
        <v>40950000</v>
      </c>
      <c r="F28" s="27">
        <v>0</v>
      </c>
      <c r="G28" s="28" t="s">
        <v>14</v>
      </c>
      <c r="H28" s="28" t="s">
        <v>219</v>
      </c>
      <c r="I28" s="28" t="s">
        <v>140</v>
      </c>
      <c r="J28" s="25">
        <v>100</v>
      </c>
      <c r="K28" s="25">
        <v>100</v>
      </c>
      <c r="L28" s="33" t="s">
        <v>315</v>
      </c>
    </row>
    <row r="29" spans="1:12" ht="16.5" thickBot="1" x14ac:dyDescent="0.3">
      <c r="A29" s="25" t="s">
        <v>162</v>
      </c>
      <c r="B29" s="25" t="s">
        <v>230</v>
      </c>
      <c r="C29" s="28" t="s">
        <v>11</v>
      </c>
      <c r="D29" s="25" t="s">
        <v>231</v>
      </c>
      <c r="E29" s="26">
        <v>25350000</v>
      </c>
      <c r="F29" s="27">
        <v>0</v>
      </c>
      <c r="G29" s="28" t="s">
        <v>14</v>
      </c>
      <c r="H29" s="28" t="s">
        <v>219</v>
      </c>
      <c r="I29" s="28" t="s">
        <v>140</v>
      </c>
      <c r="J29" s="25">
        <v>100</v>
      </c>
      <c r="K29" s="25">
        <v>100</v>
      </c>
      <c r="L29" s="33" t="s">
        <v>316</v>
      </c>
    </row>
    <row r="30" spans="1:12" ht="16.5" thickBot="1" x14ac:dyDescent="0.3">
      <c r="A30" s="25" t="s">
        <v>162</v>
      </c>
      <c r="B30" s="25" t="s">
        <v>10</v>
      </c>
      <c r="C30" s="28" t="s">
        <v>11</v>
      </c>
      <c r="D30" s="25" t="s">
        <v>12</v>
      </c>
      <c r="E30" s="26">
        <v>33150000</v>
      </c>
      <c r="F30" s="26">
        <v>16433333.33</v>
      </c>
      <c r="G30" s="28" t="s">
        <v>14</v>
      </c>
      <c r="H30" s="28">
        <v>45412</v>
      </c>
      <c r="I30" s="28" t="s">
        <v>15</v>
      </c>
      <c r="J30" s="29">
        <v>100</v>
      </c>
      <c r="K30" s="29">
        <v>100</v>
      </c>
      <c r="L30" s="33" t="s">
        <v>317</v>
      </c>
    </row>
    <row r="31" spans="1:12" ht="16.5" thickBot="1" x14ac:dyDescent="0.3">
      <c r="A31" s="25" t="s">
        <v>162</v>
      </c>
      <c r="B31" s="25" t="s">
        <v>16</v>
      </c>
      <c r="C31" s="28" t="s">
        <v>11</v>
      </c>
      <c r="D31" s="25" t="s">
        <v>17</v>
      </c>
      <c r="E31" s="26">
        <v>33433333</v>
      </c>
      <c r="F31" s="26">
        <v>16433333.33</v>
      </c>
      <c r="G31" s="28" t="s">
        <v>13</v>
      </c>
      <c r="H31" s="28">
        <v>45412</v>
      </c>
      <c r="I31" s="28" t="s">
        <v>15</v>
      </c>
      <c r="J31" s="29">
        <v>100</v>
      </c>
      <c r="K31" s="29">
        <v>100</v>
      </c>
      <c r="L31" s="33" t="s">
        <v>318</v>
      </c>
    </row>
    <row r="32" spans="1:12" ht="16.5" thickBot="1" x14ac:dyDescent="0.3">
      <c r="A32" s="25" t="s">
        <v>162</v>
      </c>
      <c r="B32" s="25" t="s">
        <v>18</v>
      </c>
      <c r="C32" s="28" t="s">
        <v>19</v>
      </c>
      <c r="D32" s="25" t="s">
        <v>20</v>
      </c>
      <c r="E32" s="26">
        <v>51714000</v>
      </c>
      <c r="F32" s="26">
        <v>0</v>
      </c>
      <c r="G32" s="28" t="s">
        <v>21</v>
      </c>
      <c r="H32" s="28" t="s">
        <v>22</v>
      </c>
      <c r="I32" s="28"/>
      <c r="J32" s="25">
        <v>55</v>
      </c>
      <c r="K32" s="25">
        <v>64</v>
      </c>
      <c r="L32" s="33" t="s">
        <v>319</v>
      </c>
    </row>
    <row r="33" spans="1:12" ht="16.5" thickBot="1" x14ac:dyDescent="0.3">
      <c r="A33" s="25" t="s">
        <v>162</v>
      </c>
      <c r="B33" s="25" t="s">
        <v>23</v>
      </c>
      <c r="C33" s="28" t="s">
        <v>24</v>
      </c>
      <c r="D33" s="25" t="s">
        <v>25</v>
      </c>
      <c r="E33" s="26">
        <v>215985000</v>
      </c>
      <c r="F33" s="26">
        <v>0</v>
      </c>
      <c r="G33" s="28" t="s">
        <v>26</v>
      </c>
      <c r="H33" s="28" t="s">
        <v>22</v>
      </c>
      <c r="I33" s="28"/>
      <c r="J33" s="25">
        <v>56</v>
      </c>
      <c r="K33" s="25">
        <v>64</v>
      </c>
      <c r="L33" s="33" t="s">
        <v>320</v>
      </c>
    </row>
    <row r="34" spans="1:12" ht="16.5" thickBot="1" x14ac:dyDescent="0.3">
      <c r="A34" s="25" t="s">
        <v>162</v>
      </c>
      <c r="B34" s="25" t="s">
        <v>27</v>
      </c>
      <c r="C34" s="28" t="s">
        <v>26</v>
      </c>
      <c r="D34" s="25" t="s">
        <v>28</v>
      </c>
      <c r="E34" s="26">
        <v>200000000</v>
      </c>
      <c r="F34" s="26">
        <v>0</v>
      </c>
      <c r="G34" s="28" t="s">
        <v>29</v>
      </c>
      <c r="H34" s="28" t="s">
        <v>22</v>
      </c>
      <c r="I34" s="28"/>
      <c r="J34" s="25">
        <v>54</v>
      </c>
      <c r="K34" s="25">
        <v>77</v>
      </c>
      <c r="L34" s="33" t="s">
        <v>321</v>
      </c>
    </row>
    <row r="35" spans="1:12" ht="16.5" thickBot="1" x14ac:dyDescent="0.3">
      <c r="A35" s="25" t="s">
        <v>162</v>
      </c>
      <c r="B35" s="25" t="s">
        <v>30</v>
      </c>
      <c r="C35" s="28" t="s">
        <v>29</v>
      </c>
      <c r="D35" s="25" t="s">
        <v>31</v>
      </c>
      <c r="E35" s="26">
        <v>162500000</v>
      </c>
      <c r="F35" s="26">
        <v>0</v>
      </c>
      <c r="G35" s="28" t="s">
        <v>32</v>
      </c>
      <c r="H35" s="28" t="s">
        <v>22</v>
      </c>
      <c r="I35" s="28"/>
      <c r="J35" s="25">
        <v>56</v>
      </c>
      <c r="K35" s="25">
        <v>64</v>
      </c>
      <c r="L35" s="33" t="s">
        <v>322</v>
      </c>
    </row>
    <row r="36" spans="1:12" ht="16.5" thickBot="1" x14ac:dyDescent="0.3">
      <c r="A36" s="25" t="s">
        <v>162</v>
      </c>
      <c r="B36" s="25" t="s">
        <v>33</v>
      </c>
      <c r="C36" s="28" t="s">
        <v>32</v>
      </c>
      <c r="D36" s="25" t="s">
        <v>34</v>
      </c>
      <c r="E36" s="26">
        <v>212058000</v>
      </c>
      <c r="F36" s="26">
        <v>0</v>
      </c>
      <c r="G36" s="28" t="s">
        <v>35</v>
      </c>
      <c r="H36" s="28" t="s">
        <v>22</v>
      </c>
      <c r="I36" s="28"/>
      <c r="J36" s="25">
        <v>56</v>
      </c>
      <c r="K36" s="25">
        <v>63</v>
      </c>
      <c r="L36" s="33" t="s">
        <v>323</v>
      </c>
    </row>
    <row r="37" spans="1:12" ht="16.5" thickBot="1" x14ac:dyDescent="0.3">
      <c r="A37" s="25" t="s">
        <v>162</v>
      </c>
      <c r="B37" s="25" t="s">
        <v>36</v>
      </c>
      <c r="C37" s="28" t="s">
        <v>37</v>
      </c>
      <c r="D37" s="25" t="s">
        <v>38</v>
      </c>
      <c r="E37" s="26">
        <v>161000000</v>
      </c>
      <c r="F37" s="26">
        <v>0</v>
      </c>
      <c r="G37" s="28" t="s">
        <v>37</v>
      </c>
      <c r="H37" s="28" t="s">
        <v>22</v>
      </c>
      <c r="I37" s="28"/>
      <c r="J37" s="25">
        <v>54</v>
      </c>
      <c r="K37" s="25">
        <v>61</v>
      </c>
      <c r="L37" s="33" t="s">
        <v>324</v>
      </c>
    </row>
    <row r="38" spans="1:12" ht="16.5" thickBot="1" x14ac:dyDescent="0.3">
      <c r="A38" s="25" t="s">
        <v>162</v>
      </c>
      <c r="B38" s="25" t="s">
        <v>39</v>
      </c>
      <c r="C38" s="28" t="s">
        <v>40</v>
      </c>
      <c r="D38" s="25" t="s">
        <v>41</v>
      </c>
      <c r="E38" s="26">
        <v>91233333</v>
      </c>
      <c r="F38" s="26">
        <v>0</v>
      </c>
      <c r="G38" s="28" t="s">
        <v>42</v>
      </c>
      <c r="H38" s="28" t="s">
        <v>43</v>
      </c>
      <c r="I38" s="28"/>
      <c r="J38" s="25">
        <v>54</v>
      </c>
      <c r="K38" s="25">
        <v>61</v>
      </c>
      <c r="L38" s="33" t="s">
        <v>325</v>
      </c>
    </row>
    <row r="39" spans="1:12" ht="16.5" thickBot="1" x14ac:dyDescent="0.3">
      <c r="A39" s="25" t="s">
        <v>162</v>
      </c>
      <c r="B39" s="25" t="s">
        <v>44</v>
      </c>
      <c r="C39" s="28" t="s">
        <v>45</v>
      </c>
      <c r="D39" s="25" t="s">
        <v>46</v>
      </c>
      <c r="E39" s="26">
        <v>68250000</v>
      </c>
      <c r="F39" s="26">
        <v>0</v>
      </c>
      <c r="G39" s="28" t="s">
        <v>47</v>
      </c>
      <c r="H39" s="28" t="s">
        <v>22</v>
      </c>
      <c r="I39" s="28"/>
      <c r="J39" s="25">
        <v>51</v>
      </c>
      <c r="K39" s="25">
        <v>62</v>
      </c>
      <c r="L39" s="33" t="s">
        <v>326</v>
      </c>
    </row>
    <row r="40" spans="1:12" ht="16.5" thickBot="1" x14ac:dyDescent="0.3">
      <c r="A40" s="25" t="s">
        <v>162</v>
      </c>
      <c r="B40" s="25" t="s">
        <v>48</v>
      </c>
      <c r="C40" s="28" t="s">
        <v>45</v>
      </c>
      <c r="D40" s="25" t="s">
        <v>49</v>
      </c>
      <c r="E40" s="26">
        <v>105000000</v>
      </c>
      <c r="F40" s="26">
        <v>0</v>
      </c>
      <c r="G40" s="28" t="s">
        <v>50</v>
      </c>
      <c r="H40" s="28" t="s">
        <v>22</v>
      </c>
      <c r="I40" s="28"/>
      <c r="J40" s="25">
        <v>51</v>
      </c>
      <c r="K40" s="25">
        <v>62</v>
      </c>
      <c r="L40" s="33" t="s">
        <v>327</v>
      </c>
    </row>
    <row r="41" spans="1:12" ht="16.5" thickBot="1" x14ac:dyDescent="0.3">
      <c r="A41" s="25" t="s">
        <v>162</v>
      </c>
      <c r="B41" s="25" t="s">
        <v>51</v>
      </c>
      <c r="C41" s="28" t="s">
        <v>45</v>
      </c>
      <c r="D41" s="25" t="s">
        <v>52</v>
      </c>
      <c r="E41" s="26">
        <v>78750000</v>
      </c>
      <c r="F41" s="26">
        <v>0</v>
      </c>
      <c r="G41" s="28" t="s">
        <v>53</v>
      </c>
      <c r="H41" s="28" t="s">
        <v>22</v>
      </c>
      <c r="I41" s="28"/>
      <c r="J41" s="25">
        <v>51</v>
      </c>
      <c r="K41" s="25">
        <v>59</v>
      </c>
      <c r="L41" s="33" t="s">
        <v>328</v>
      </c>
    </row>
    <row r="42" spans="1:12" ht="16.5" thickBot="1" x14ac:dyDescent="0.3">
      <c r="A42" s="25" t="s">
        <v>162</v>
      </c>
      <c r="B42" s="25" t="s">
        <v>54</v>
      </c>
      <c r="C42" s="28" t="s">
        <v>50</v>
      </c>
      <c r="D42" s="25" t="s">
        <v>55</v>
      </c>
      <c r="E42" s="26">
        <v>52833333</v>
      </c>
      <c r="F42" s="26">
        <v>0</v>
      </c>
      <c r="G42" s="28" t="s">
        <v>56</v>
      </c>
      <c r="H42" s="28" t="s">
        <v>22</v>
      </c>
      <c r="I42" s="28"/>
      <c r="J42" s="25">
        <v>50</v>
      </c>
      <c r="K42" s="25">
        <v>60</v>
      </c>
      <c r="L42" s="33" t="s">
        <v>329</v>
      </c>
    </row>
    <row r="43" spans="1:12" ht="16.5" thickBot="1" x14ac:dyDescent="0.3">
      <c r="A43" s="25" t="s">
        <v>162</v>
      </c>
      <c r="B43" s="25" t="s">
        <v>57</v>
      </c>
      <c r="C43" s="28" t="s">
        <v>58</v>
      </c>
      <c r="D43" s="25" t="s">
        <v>59</v>
      </c>
      <c r="E43" s="26">
        <v>66950000</v>
      </c>
      <c r="F43" s="26">
        <v>0</v>
      </c>
      <c r="G43" s="28" t="s">
        <v>60</v>
      </c>
      <c r="H43" s="28" t="s">
        <v>22</v>
      </c>
      <c r="I43" s="28"/>
      <c r="J43" s="25">
        <v>49</v>
      </c>
      <c r="K43" s="25">
        <v>60</v>
      </c>
      <c r="L43" s="33" t="s">
        <v>330</v>
      </c>
    </row>
    <row r="44" spans="1:12" ht="16.5" thickBot="1" x14ac:dyDescent="0.3">
      <c r="A44" s="25" t="s">
        <v>162</v>
      </c>
      <c r="B44" s="25" t="s">
        <v>61</v>
      </c>
      <c r="C44" s="28" t="s">
        <v>62</v>
      </c>
      <c r="D44" s="25" t="s">
        <v>63</v>
      </c>
      <c r="E44" s="26">
        <v>152500000</v>
      </c>
      <c r="F44" s="26">
        <v>41780000</v>
      </c>
      <c r="G44" s="28" t="s">
        <v>64</v>
      </c>
      <c r="H44" s="28" t="s">
        <v>22</v>
      </c>
      <c r="I44" s="28"/>
      <c r="J44" s="25">
        <v>49</v>
      </c>
      <c r="K44" s="25">
        <v>59</v>
      </c>
      <c r="L44" s="33" t="s">
        <v>331</v>
      </c>
    </row>
    <row r="45" spans="1:12" ht="16.5" thickBot="1" x14ac:dyDescent="0.3">
      <c r="A45" s="25" t="s">
        <v>162</v>
      </c>
      <c r="B45" s="25" t="s">
        <v>65</v>
      </c>
      <c r="C45" s="28" t="s">
        <v>62</v>
      </c>
      <c r="D45" s="25" t="s">
        <v>66</v>
      </c>
      <c r="E45" s="26">
        <v>119000000</v>
      </c>
      <c r="F45" s="26">
        <v>0</v>
      </c>
      <c r="G45" s="28" t="s">
        <v>64</v>
      </c>
      <c r="H45" s="28" t="s">
        <v>22</v>
      </c>
      <c r="I45" s="28"/>
      <c r="J45" s="25">
        <v>49</v>
      </c>
      <c r="K45" s="25">
        <v>59</v>
      </c>
      <c r="L45" s="33" t="s">
        <v>332</v>
      </c>
    </row>
    <row r="46" spans="1:12" ht="16.5" thickBot="1" x14ac:dyDescent="0.3">
      <c r="A46" s="25" t="s">
        <v>162</v>
      </c>
      <c r="B46" s="25" t="s">
        <v>67</v>
      </c>
      <c r="C46" s="28" t="s">
        <v>64</v>
      </c>
      <c r="D46" s="25" t="s">
        <v>68</v>
      </c>
      <c r="E46" s="26">
        <v>148500000</v>
      </c>
      <c r="F46" s="26">
        <v>0</v>
      </c>
      <c r="G46" s="28" t="s">
        <v>69</v>
      </c>
      <c r="H46" s="28" t="s">
        <v>22</v>
      </c>
      <c r="I46" s="28"/>
      <c r="J46" s="25">
        <v>49</v>
      </c>
      <c r="K46" s="25">
        <v>59</v>
      </c>
      <c r="L46" s="33" t="s">
        <v>333</v>
      </c>
    </row>
    <row r="47" spans="1:12" ht="16.5" thickBot="1" x14ac:dyDescent="0.3">
      <c r="A47" s="25" t="s">
        <v>162</v>
      </c>
      <c r="B47" s="25" t="s">
        <v>70</v>
      </c>
      <c r="C47" s="28" t="s">
        <v>71</v>
      </c>
      <c r="D47" s="25" t="s">
        <v>72</v>
      </c>
      <c r="E47" s="26">
        <v>119000000</v>
      </c>
      <c r="F47" s="26">
        <v>0</v>
      </c>
      <c r="G47" s="28" t="s">
        <v>73</v>
      </c>
      <c r="H47" s="28" t="s">
        <v>22</v>
      </c>
      <c r="I47" s="28"/>
      <c r="J47" s="25">
        <v>47</v>
      </c>
      <c r="K47" s="25">
        <v>57</v>
      </c>
      <c r="L47" s="33" t="s">
        <v>334</v>
      </c>
    </row>
    <row r="48" spans="1:12" ht="16.5" thickBot="1" x14ac:dyDescent="0.3">
      <c r="A48" s="25" t="s">
        <v>162</v>
      </c>
      <c r="B48" s="25" t="s">
        <v>74</v>
      </c>
      <c r="C48" s="28" t="s">
        <v>73</v>
      </c>
      <c r="D48" s="25" t="s">
        <v>75</v>
      </c>
      <c r="E48" s="26">
        <v>115600000</v>
      </c>
      <c r="F48" s="26">
        <v>0</v>
      </c>
      <c r="G48" s="28" t="s">
        <v>76</v>
      </c>
      <c r="H48" s="28" t="s">
        <v>22</v>
      </c>
      <c r="I48" s="28"/>
      <c r="J48" s="25">
        <v>47</v>
      </c>
      <c r="K48" s="25">
        <v>58</v>
      </c>
      <c r="L48" s="33" t="s">
        <v>335</v>
      </c>
    </row>
    <row r="49" spans="1:12" ht="16.5" thickBot="1" x14ac:dyDescent="0.3">
      <c r="A49" s="25" t="s">
        <v>162</v>
      </c>
      <c r="B49" s="25" t="s">
        <v>77</v>
      </c>
      <c r="C49" s="28" t="s">
        <v>78</v>
      </c>
      <c r="D49" s="25" t="s">
        <v>79</v>
      </c>
      <c r="E49" s="26">
        <v>23489000</v>
      </c>
      <c r="F49" s="26">
        <v>0</v>
      </c>
      <c r="G49" s="28" t="s">
        <v>80</v>
      </c>
      <c r="H49" s="28" t="s">
        <v>22</v>
      </c>
      <c r="I49" s="28"/>
      <c r="J49" s="25">
        <v>50</v>
      </c>
      <c r="K49" s="25">
        <v>58</v>
      </c>
      <c r="L49" s="33" t="s">
        <v>336</v>
      </c>
    </row>
    <row r="50" spans="1:12" ht="16.5" thickBot="1" x14ac:dyDescent="0.3">
      <c r="A50" s="25" t="s">
        <v>162</v>
      </c>
      <c r="B50" s="25" t="s">
        <v>81</v>
      </c>
      <c r="C50" s="28" t="s">
        <v>80</v>
      </c>
      <c r="D50" s="25" t="s">
        <v>82</v>
      </c>
      <c r="E50" s="26">
        <v>185223500</v>
      </c>
      <c r="F50" s="26">
        <v>0</v>
      </c>
      <c r="G50" s="28" t="s">
        <v>3</v>
      </c>
      <c r="H50" s="28" t="s">
        <v>22</v>
      </c>
      <c r="I50" s="28"/>
      <c r="J50" s="25">
        <v>36</v>
      </c>
      <c r="K50" s="25">
        <v>57</v>
      </c>
      <c r="L50" s="33" t="s">
        <v>337</v>
      </c>
    </row>
    <row r="51" spans="1:12" ht="16.5" thickBot="1" x14ac:dyDescent="0.3">
      <c r="A51" s="25" t="s">
        <v>162</v>
      </c>
      <c r="B51" s="25" t="s">
        <v>83</v>
      </c>
      <c r="C51" s="28" t="s">
        <v>84</v>
      </c>
      <c r="D51" s="25" t="s">
        <v>85</v>
      </c>
      <c r="E51" s="26">
        <v>34903333</v>
      </c>
      <c r="F51" s="26">
        <v>0</v>
      </c>
      <c r="G51" s="28" t="s">
        <v>3</v>
      </c>
      <c r="H51" s="28" t="s">
        <v>22</v>
      </c>
      <c r="I51" s="28"/>
      <c r="J51" s="25">
        <v>36</v>
      </c>
      <c r="K51" s="25">
        <v>57</v>
      </c>
      <c r="L51" s="33" t="s">
        <v>338</v>
      </c>
    </row>
    <row r="52" spans="1:12" ht="16.5" thickBot="1" x14ac:dyDescent="0.3">
      <c r="A52" s="25" t="s">
        <v>162</v>
      </c>
      <c r="B52" s="25" t="s">
        <v>86</v>
      </c>
      <c r="C52" s="28" t="s">
        <v>87</v>
      </c>
      <c r="D52" s="25" t="s">
        <v>88</v>
      </c>
      <c r="E52" s="26">
        <v>75366667</v>
      </c>
      <c r="F52" s="26">
        <v>0</v>
      </c>
      <c r="G52" s="28" t="s">
        <v>89</v>
      </c>
      <c r="H52" s="28" t="s">
        <v>22</v>
      </c>
      <c r="I52" s="28"/>
      <c r="J52" s="25">
        <v>32</v>
      </c>
      <c r="K52" s="25">
        <v>55</v>
      </c>
      <c r="L52" s="33" t="s">
        <v>339</v>
      </c>
    </row>
    <row r="53" spans="1:12" ht="16.5" thickBot="1" x14ac:dyDescent="0.3">
      <c r="A53" s="25" t="s">
        <v>162</v>
      </c>
      <c r="B53" s="25" t="s">
        <v>90</v>
      </c>
      <c r="C53" s="28" t="s">
        <v>91</v>
      </c>
      <c r="D53" s="25" t="s">
        <v>92</v>
      </c>
      <c r="E53" s="26">
        <v>71400000</v>
      </c>
      <c r="F53" s="26">
        <v>0</v>
      </c>
      <c r="G53" s="28">
        <v>45405</v>
      </c>
      <c r="H53" s="28" t="s">
        <v>22</v>
      </c>
      <c r="I53" s="28"/>
      <c r="J53" s="25">
        <v>39</v>
      </c>
      <c r="K53" s="25">
        <v>51</v>
      </c>
      <c r="L53" s="34" t="s">
        <v>246</v>
      </c>
    </row>
    <row r="54" spans="1:12" ht="16.5" thickBot="1" x14ac:dyDescent="0.3">
      <c r="A54" s="25" t="s">
        <v>162</v>
      </c>
      <c r="B54" s="29" t="s">
        <v>93</v>
      </c>
      <c r="C54" s="31">
        <v>45407</v>
      </c>
      <c r="D54" s="29" t="s">
        <v>94</v>
      </c>
      <c r="E54" s="30">
        <v>9636000</v>
      </c>
      <c r="F54" s="30">
        <v>0</v>
      </c>
      <c r="G54" s="31">
        <v>45420</v>
      </c>
      <c r="H54" s="31">
        <v>45783</v>
      </c>
      <c r="I54" s="28"/>
      <c r="J54" s="29">
        <v>87</v>
      </c>
      <c r="K54" s="29">
        <v>88</v>
      </c>
      <c r="L54" s="35" t="s">
        <v>340</v>
      </c>
    </row>
    <row r="55" spans="1:12" ht="16.5" thickBot="1" x14ac:dyDescent="0.3">
      <c r="A55" s="25" t="s">
        <v>162</v>
      </c>
      <c r="B55" s="29" t="s">
        <v>95</v>
      </c>
      <c r="C55" s="31">
        <v>45421</v>
      </c>
      <c r="D55" s="29" t="s">
        <v>96</v>
      </c>
      <c r="E55" s="30">
        <v>13740000</v>
      </c>
      <c r="F55" s="30">
        <v>0</v>
      </c>
      <c r="G55" s="31">
        <v>45422</v>
      </c>
      <c r="H55" s="31">
        <v>45432</v>
      </c>
      <c r="I55" s="28"/>
      <c r="J55" s="29">
        <v>0</v>
      </c>
      <c r="K55" s="29">
        <v>0</v>
      </c>
      <c r="L55" s="35" t="s">
        <v>341</v>
      </c>
    </row>
    <row r="56" spans="1:12" ht="16.5" thickBot="1" x14ac:dyDescent="0.3">
      <c r="A56" s="25" t="s">
        <v>162</v>
      </c>
      <c r="B56" s="25" t="s">
        <v>97</v>
      </c>
      <c r="C56" s="28">
        <v>45412</v>
      </c>
      <c r="D56" s="25" t="s">
        <v>98</v>
      </c>
      <c r="E56" s="26">
        <v>99960000</v>
      </c>
      <c r="F56" s="26">
        <v>0</v>
      </c>
      <c r="G56" s="28">
        <v>45415</v>
      </c>
      <c r="H56" s="28" t="s">
        <v>22</v>
      </c>
      <c r="I56" s="28"/>
      <c r="J56" s="25">
        <v>37</v>
      </c>
      <c r="K56" s="25">
        <v>50</v>
      </c>
      <c r="L56" s="33" t="s">
        <v>342</v>
      </c>
    </row>
    <row r="57" spans="1:12" ht="16.5" thickBot="1" x14ac:dyDescent="0.3">
      <c r="A57" s="25" t="s">
        <v>162</v>
      </c>
      <c r="B57" s="25" t="s">
        <v>99</v>
      </c>
      <c r="C57" s="28">
        <v>45412</v>
      </c>
      <c r="D57" s="25" t="s">
        <v>100</v>
      </c>
      <c r="E57" s="26">
        <v>60000000</v>
      </c>
      <c r="F57" s="26">
        <v>0</v>
      </c>
      <c r="G57" s="28">
        <v>45415</v>
      </c>
      <c r="H57" s="28" t="s">
        <v>22</v>
      </c>
      <c r="I57" s="28"/>
      <c r="J57" s="25">
        <v>37</v>
      </c>
      <c r="K57" s="25">
        <v>50</v>
      </c>
      <c r="L57" s="33" t="s">
        <v>343</v>
      </c>
    </row>
    <row r="58" spans="1:12" ht="16.5" thickBot="1" x14ac:dyDescent="0.3">
      <c r="A58" s="25" t="s">
        <v>162</v>
      </c>
      <c r="B58" s="25" t="s">
        <v>101</v>
      </c>
      <c r="C58" s="28">
        <v>45412</v>
      </c>
      <c r="D58" s="25" t="s">
        <v>102</v>
      </c>
      <c r="E58" s="26">
        <v>60000000</v>
      </c>
      <c r="F58" s="26">
        <v>0</v>
      </c>
      <c r="G58" s="28">
        <v>45414</v>
      </c>
      <c r="H58" s="28" t="s">
        <v>22</v>
      </c>
      <c r="I58" s="28"/>
      <c r="J58" s="25">
        <v>37</v>
      </c>
      <c r="K58" s="25">
        <v>50</v>
      </c>
      <c r="L58" s="33" t="s">
        <v>344</v>
      </c>
    </row>
    <row r="59" spans="1:12" ht="16.5" thickBot="1" x14ac:dyDescent="0.3">
      <c r="A59" s="25" t="s">
        <v>162</v>
      </c>
      <c r="B59" s="25" t="s">
        <v>103</v>
      </c>
      <c r="C59" s="28">
        <v>45412</v>
      </c>
      <c r="D59" s="25" t="s">
        <v>104</v>
      </c>
      <c r="E59" s="26">
        <v>95200000</v>
      </c>
      <c r="F59" s="26">
        <v>0</v>
      </c>
      <c r="G59" s="28">
        <v>45415</v>
      </c>
      <c r="H59" s="28" t="s">
        <v>22</v>
      </c>
      <c r="I59" s="28"/>
      <c r="J59" s="25">
        <v>37</v>
      </c>
      <c r="K59" s="25">
        <v>50</v>
      </c>
      <c r="L59" s="33" t="s">
        <v>345</v>
      </c>
    </row>
    <row r="60" spans="1:12" ht="16.5" thickBot="1" x14ac:dyDescent="0.3">
      <c r="A60" s="25" t="s">
        <v>162</v>
      </c>
      <c r="B60" s="25" t="s">
        <v>105</v>
      </c>
      <c r="C60" s="28">
        <v>45412</v>
      </c>
      <c r="D60" s="25" t="s">
        <v>106</v>
      </c>
      <c r="E60" s="26">
        <v>103200000</v>
      </c>
      <c r="F60" s="26">
        <v>0</v>
      </c>
      <c r="G60" s="28">
        <v>45414</v>
      </c>
      <c r="H60" s="28" t="s">
        <v>22</v>
      </c>
      <c r="I60" s="28"/>
      <c r="J60" s="25">
        <v>29</v>
      </c>
      <c r="K60" s="25">
        <v>29</v>
      </c>
      <c r="L60" s="33" t="s">
        <v>346</v>
      </c>
    </row>
    <row r="61" spans="1:12" ht="16.5" thickBot="1" x14ac:dyDescent="0.3">
      <c r="A61" s="25" t="s">
        <v>162</v>
      </c>
      <c r="B61" s="25" t="s">
        <v>107</v>
      </c>
      <c r="C61" s="28">
        <v>45412</v>
      </c>
      <c r="D61" s="25" t="s">
        <v>108</v>
      </c>
      <c r="E61" s="26">
        <v>103200000</v>
      </c>
      <c r="F61" s="26">
        <v>0</v>
      </c>
      <c r="G61" s="28">
        <v>45415</v>
      </c>
      <c r="H61" s="28" t="s">
        <v>22</v>
      </c>
      <c r="I61" s="28"/>
      <c r="J61" s="25">
        <v>37</v>
      </c>
      <c r="K61" s="25">
        <v>50</v>
      </c>
      <c r="L61" s="33" t="s">
        <v>347</v>
      </c>
    </row>
    <row r="62" spans="1:12" ht="16.5" thickBot="1" x14ac:dyDescent="0.3">
      <c r="A62" s="25" t="s">
        <v>162</v>
      </c>
      <c r="B62" s="25" t="s">
        <v>109</v>
      </c>
      <c r="C62" s="28">
        <v>45412</v>
      </c>
      <c r="D62" s="25" t="s">
        <v>110</v>
      </c>
      <c r="E62" s="26">
        <v>64000000</v>
      </c>
      <c r="F62" s="26">
        <v>0</v>
      </c>
      <c r="G62" s="28">
        <v>45418</v>
      </c>
      <c r="H62" s="28" t="s">
        <v>22</v>
      </c>
      <c r="I62" s="28"/>
      <c r="J62" s="25">
        <v>37</v>
      </c>
      <c r="K62" s="25">
        <v>49</v>
      </c>
      <c r="L62" s="33" t="s">
        <v>348</v>
      </c>
    </row>
    <row r="63" spans="1:12" ht="16.5" thickBot="1" x14ac:dyDescent="0.3">
      <c r="A63" s="25" t="s">
        <v>162</v>
      </c>
      <c r="B63" s="25" t="s">
        <v>111</v>
      </c>
      <c r="C63" s="28">
        <v>45412</v>
      </c>
      <c r="D63" s="25" t="s">
        <v>112</v>
      </c>
      <c r="E63" s="26">
        <v>80000000</v>
      </c>
      <c r="F63" s="26">
        <v>0</v>
      </c>
      <c r="G63" s="28">
        <v>45415</v>
      </c>
      <c r="H63" s="28" t="s">
        <v>22</v>
      </c>
      <c r="I63" s="28"/>
      <c r="J63" s="25">
        <v>37</v>
      </c>
      <c r="K63" s="25">
        <v>50</v>
      </c>
      <c r="L63" s="33" t="s">
        <v>349</v>
      </c>
    </row>
    <row r="64" spans="1:12" ht="16.5" thickBot="1" x14ac:dyDescent="0.3">
      <c r="A64" s="25" t="s">
        <v>162</v>
      </c>
      <c r="B64" s="25" t="s">
        <v>113</v>
      </c>
      <c r="C64" s="28">
        <v>45415</v>
      </c>
      <c r="D64" s="25" t="s">
        <v>114</v>
      </c>
      <c r="E64" s="26">
        <v>60000000</v>
      </c>
      <c r="F64" s="26">
        <v>0</v>
      </c>
      <c r="G64" s="28">
        <v>45419</v>
      </c>
      <c r="H64" s="28" t="s">
        <v>22</v>
      </c>
      <c r="I64" s="28"/>
      <c r="J64" s="25">
        <v>37</v>
      </c>
      <c r="K64" s="25">
        <v>48</v>
      </c>
      <c r="L64" s="33" t="s">
        <v>350</v>
      </c>
    </row>
    <row r="65" spans="1:12" ht="16.5" thickBot="1" x14ac:dyDescent="0.3">
      <c r="A65" s="25" t="s">
        <v>162</v>
      </c>
      <c r="B65" s="25" t="s">
        <v>115</v>
      </c>
      <c r="C65" s="28">
        <v>45426</v>
      </c>
      <c r="D65" s="25" t="s">
        <v>116</v>
      </c>
      <c r="E65" s="26">
        <v>124850000</v>
      </c>
      <c r="F65" s="26">
        <v>0</v>
      </c>
      <c r="G65" s="28">
        <v>45428</v>
      </c>
      <c r="H65" s="28" t="s">
        <v>22</v>
      </c>
      <c r="I65" s="28"/>
      <c r="J65" s="25">
        <v>33</v>
      </c>
      <c r="K65" s="25">
        <v>46</v>
      </c>
      <c r="L65" s="33" t="s">
        <v>351</v>
      </c>
    </row>
    <row r="66" spans="1:12" ht="16.5" thickBot="1" x14ac:dyDescent="0.3">
      <c r="A66" s="25" t="s">
        <v>162</v>
      </c>
      <c r="B66" s="25" t="s">
        <v>117</v>
      </c>
      <c r="C66" s="28">
        <v>45426</v>
      </c>
      <c r="D66" s="25" t="s">
        <v>118</v>
      </c>
      <c r="E66" s="26">
        <v>135065000</v>
      </c>
      <c r="F66" s="26">
        <v>0</v>
      </c>
      <c r="G66" s="28">
        <v>45429</v>
      </c>
      <c r="H66" s="28" t="s">
        <v>22</v>
      </c>
      <c r="I66" s="28"/>
      <c r="J66" s="25">
        <v>33</v>
      </c>
      <c r="K66" s="25">
        <v>45</v>
      </c>
      <c r="L66" s="33" t="s">
        <v>352</v>
      </c>
    </row>
    <row r="67" spans="1:12" ht="16.5" thickBot="1" x14ac:dyDescent="0.3">
      <c r="A67" s="25" t="s">
        <v>162</v>
      </c>
      <c r="B67" s="25" t="s">
        <v>119</v>
      </c>
      <c r="C67" s="28">
        <v>45426</v>
      </c>
      <c r="D67" s="25" t="s">
        <v>120</v>
      </c>
      <c r="E67" s="26">
        <v>97500000</v>
      </c>
      <c r="F67" s="26">
        <v>0</v>
      </c>
      <c r="G67" s="28">
        <v>45428</v>
      </c>
      <c r="H67" s="28" t="s">
        <v>22</v>
      </c>
      <c r="I67" s="28"/>
      <c r="J67" s="25">
        <v>33</v>
      </c>
      <c r="K67" s="25">
        <v>46</v>
      </c>
      <c r="L67" s="33" t="s">
        <v>353</v>
      </c>
    </row>
    <row r="68" spans="1:12" ht="16.5" thickBot="1" x14ac:dyDescent="0.3">
      <c r="A68" s="25" t="s">
        <v>162</v>
      </c>
      <c r="B68" s="25" t="s">
        <v>121</v>
      </c>
      <c r="C68" s="28">
        <v>45428</v>
      </c>
      <c r="D68" s="25" t="s">
        <v>122</v>
      </c>
      <c r="E68" s="26">
        <v>28120000</v>
      </c>
      <c r="F68" s="26">
        <v>0</v>
      </c>
      <c r="G68" s="28">
        <v>45429</v>
      </c>
      <c r="H68" s="28" t="s">
        <v>22</v>
      </c>
      <c r="I68" s="28"/>
      <c r="J68" s="25">
        <v>33</v>
      </c>
      <c r="K68" s="25">
        <v>46</v>
      </c>
      <c r="L68" s="33" t="s">
        <v>354</v>
      </c>
    </row>
    <row r="69" spans="1:12" ht="16.5" thickBot="1" x14ac:dyDescent="0.3">
      <c r="A69" s="25" t="s">
        <v>162</v>
      </c>
      <c r="B69" s="25" t="s">
        <v>123</v>
      </c>
      <c r="C69" s="28">
        <v>45432</v>
      </c>
      <c r="D69" s="25" t="s">
        <v>124</v>
      </c>
      <c r="E69" s="26">
        <v>55500000</v>
      </c>
      <c r="F69" s="26">
        <v>0</v>
      </c>
      <c r="G69" s="28">
        <v>45433</v>
      </c>
      <c r="H69" s="28" t="s">
        <v>22</v>
      </c>
      <c r="I69" s="28"/>
      <c r="J69" s="25">
        <v>31</v>
      </c>
      <c r="K69" s="25">
        <v>46</v>
      </c>
      <c r="L69" s="33" t="s">
        <v>355</v>
      </c>
    </row>
    <row r="70" spans="1:12" ht="16.5" thickBot="1" x14ac:dyDescent="0.3">
      <c r="A70" s="25" t="s">
        <v>162</v>
      </c>
      <c r="B70" s="25" t="s">
        <v>125</v>
      </c>
      <c r="C70" s="28">
        <v>45441</v>
      </c>
      <c r="D70" s="25" t="s">
        <v>126</v>
      </c>
      <c r="E70" s="26">
        <v>64200000</v>
      </c>
      <c r="F70" s="26">
        <v>0</v>
      </c>
      <c r="G70" s="28">
        <v>45442</v>
      </c>
      <c r="H70" s="28" t="s">
        <v>22</v>
      </c>
      <c r="I70" s="28"/>
      <c r="J70" s="25">
        <v>29</v>
      </c>
      <c r="K70" s="25">
        <v>43</v>
      </c>
      <c r="L70" s="33" t="s">
        <v>356</v>
      </c>
    </row>
    <row r="71" spans="1:12" ht="16.5" thickBot="1" x14ac:dyDescent="0.3">
      <c r="A71" s="25" t="s">
        <v>162</v>
      </c>
      <c r="B71" s="25" t="s">
        <v>127</v>
      </c>
      <c r="C71" s="28">
        <v>45447</v>
      </c>
      <c r="D71" s="25" t="s">
        <v>128</v>
      </c>
      <c r="E71" s="26">
        <v>72100000</v>
      </c>
      <c r="F71" s="26">
        <v>0</v>
      </c>
      <c r="G71" s="31">
        <v>45448</v>
      </c>
      <c r="H71" s="28" t="s">
        <v>22</v>
      </c>
      <c r="I71" s="28"/>
      <c r="J71" s="25">
        <v>26</v>
      </c>
      <c r="K71" s="25">
        <v>42</v>
      </c>
      <c r="L71" s="33" t="s">
        <v>357</v>
      </c>
    </row>
    <row r="72" spans="1:12" ht="16.5" thickBot="1" x14ac:dyDescent="0.3">
      <c r="A72" s="25" t="s">
        <v>162</v>
      </c>
      <c r="B72" s="25" t="s">
        <v>129</v>
      </c>
      <c r="C72" s="28">
        <v>45448</v>
      </c>
      <c r="D72" s="25" t="s">
        <v>130</v>
      </c>
      <c r="E72" s="26">
        <v>51750000</v>
      </c>
      <c r="F72" s="26">
        <v>0</v>
      </c>
      <c r="G72" s="28">
        <v>45449</v>
      </c>
      <c r="H72" s="28" t="s">
        <v>22</v>
      </c>
      <c r="I72" s="28"/>
      <c r="J72" s="25">
        <v>24</v>
      </c>
      <c r="K72" s="25">
        <v>38</v>
      </c>
      <c r="L72" s="33" t="s">
        <v>358</v>
      </c>
    </row>
    <row r="73" spans="1:12" ht="16.5" thickBot="1" x14ac:dyDescent="0.3">
      <c r="A73" s="25" t="s">
        <v>162</v>
      </c>
      <c r="B73" s="25" t="s">
        <v>131</v>
      </c>
      <c r="C73" s="28">
        <v>45457</v>
      </c>
      <c r="D73" s="25" t="s">
        <v>132</v>
      </c>
      <c r="E73" s="26">
        <v>35980000</v>
      </c>
      <c r="F73" s="26">
        <v>0</v>
      </c>
      <c r="G73" s="28">
        <v>45461</v>
      </c>
      <c r="H73" s="28" t="s">
        <v>22</v>
      </c>
      <c r="I73" s="28"/>
      <c r="J73" s="25">
        <v>22</v>
      </c>
      <c r="K73" s="25">
        <v>37</v>
      </c>
      <c r="L73" s="33" t="s">
        <v>359</v>
      </c>
    </row>
    <row r="74" spans="1:12" ht="16.5" thickBot="1" x14ac:dyDescent="0.3">
      <c r="A74" s="25" t="s">
        <v>162</v>
      </c>
      <c r="B74" s="25" t="s">
        <v>133</v>
      </c>
      <c r="C74" s="28">
        <v>45441</v>
      </c>
      <c r="D74" s="25" t="s">
        <v>134</v>
      </c>
      <c r="E74" s="26">
        <v>77000000</v>
      </c>
      <c r="F74" s="26">
        <v>0</v>
      </c>
      <c r="G74" s="28">
        <v>45442</v>
      </c>
      <c r="H74" s="28" t="s">
        <v>22</v>
      </c>
      <c r="I74" s="28"/>
      <c r="J74" s="25">
        <v>19</v>
      </c>
      <c r="K74" s="25">
        <v>34</v>
      </c>
      <c r="L74" s="33" t="s">
        <v>360</v>
      </c>
    </row>
    <row r="75" spans="1:12" ht="16.5" thickBot="1" x14ac:dyDescent="0.3">
      <c r="A75" s="25" t="s">
        <v>163</v>
      </c>
      <c r="B75" s="25" t="s">
        <v>141</v>
      </c>
      <c r="C75" s="28" t="s">
        <v>142</v>
      </c>
      <c r="D75" s="25" t="s">
        <v>143</v>
      </c>
      <c r="E75" s="26">
        <v>0</v>
      </c>
      <c r="F75" s="27">
        <v>0</v>
      </c>
      <c r="G75" s="28" t="s">
        <v>142</v>
      </c>
      <c r="H75" s="28" t="s">
        <v>144</v>
      </c>
      <c r="I75" s="28"/>
      <c r="J75" s="25">
        <v>0</v>
      </c>
      <c r="K75" s="25">
        <v>64</v>
      </c>
      <c r="L75" s="33" t="s">
        <v>361</v>
      </c>
    </row>
    <row r="76" spans="1:12" ht="16.5" thickBot="1" x14ac:dyDescent="0.3">
      <c r="A76" s="25" t="s">
        <v>164</v>
      </c>
      <c r="B76" s="25" t="s">
        <v>145</v>
      </c>
      <c r="C76" s="28" t="s">
        <v>29</v>
      </c>
      <c r="D76" s="25" t="s">
        <v>146</v>
      </c>
      <c r="E76" s="26">
        <v>135354286</v>
      </c>
      <c r="F76" s="27">
        <v>0</v>
      </c>
      <c r="G76" s="28" t="s">
        <v>29</v>
      </c>
      <c r="H76" s="28">
        <v>46021</v>
      </c>
      <c r="I76" s="28"/>
      <c r="J76" s="29">
        <v>24</v>
      </c>
      <c r="K76" s="29">
        <v>24</v>
      </c>
      <c r="L76" s="34" t="s">
        <v>243</v>
      </c>
    </row>
    <row r="77" spans="1:12" ht="16.5" thickBot="1" x14ac:dyDescent="0.3">
      <c r="A77" s="25" t="s">
        <v>164</v>
      </c>
      <c r="B77" s="25" t="s">
        <v>147</v>
      </c>
      <c r="C77" s="28" t="s">
        <v>50</v>
      </c>
      <c r="D77" s="25" t="s">
        <v>148</v>
      </c>
      <c r="E77" s="26">
        <v>73438940</v>
      </c>
      <c r="F77" s="27">
        <v>0</v>
      </c>
      <c r="G77" s="28">
        <v>45337</v>
      </c>
      <c r="H77" s="28">
        <v>45423</v>
      </c>
      <c r="I77" s="28"/>
      <c r="J77" s="25">
        <v>100</v>
      </c>
      <c r="K77" s="25">
        <v>100</v>
      </c>
      <c r="L77" s="34" t="s">
        <v>244</v>
      </c>
    </row>
    <row r="78" spans="1:12" ht="16.5" thickBot="1" x14ac:dyDescent="0.3">
      <c r="A78" s="25" t="s">
        <v>164</v>
      </c>
      <c r="B78" s="25" t="s">
        <v>149</v>
      </c>
      <c r="C78" s="28" t="s">
        <v>47</v>
      </c>
      <c r="D78" s="25" t="s">
        <v>148</v>
      </c>
      <c r="E78" s="26">
        <v>7343000</v>
      </c>
      <c r="F78" s="27">
        <v>0</v>
      </c>
      <c r="G78" s="28" t="s">
        <v>47</v>
      </c>
      <c r="H78" s="28">
        <v>45363</v>
      </c>
      <c r="I78" s="28"/>
      <c r="J78" s="25">
        <v>100</v>
      </c>
      <c r="K78" s="25">
        <v>100</v>
      </c>
      <c r="L78" s="34" t="s">
        <v>242</v>
      </c>
    </row>
    <row r="79" spans="1:12" ht="16.5" thickBot="1" x14ac:dyDescent="0.3">
      <c r="A79" s="25" t="s">
        <v>164</v>
      </c>
      <c r="B79" s="25" t="s">
        <v>150</v>
      </c>
      <c r="C79" s="28" t="s">
        <v>87</v>
      </c>
      <c r="D79" s="25" t="s">
        <v>151</v>
      </c>
      <c r="E79" s="26">
        <v>145088497.31999999</v>
      </c>
      <c r="F79" s="27">
        <v>0</v>
      </c>
      <c r="G79" s="28">
        <v>45386</v>
      </c>
      <c r="H79" s="28" t="s">
        <v>22</v>
      </c>
      <c r="I79" s="28"/>
      <c r="J79" s="37">
        <v>38</v>
      </c>
      <c r="K79" s="37">
        <v>38</v>
      </c>
      <c r="L79" s="34" t="s">
        <v>247</v>
      </c>
    </row>
    <row r="80" spans="1:12" ht="16.5" thickBot="1" x14ac:dyDescent="0.3">
      <c r="A80" s="25" t="s">
        <v>164</v>
      </c>
      <c r="B80" s="25" t="s">
        <v>152</v>
      </c>
      <c r="C80" s="28" t="s">
        <v>89</v>
      </c>
      <c r="D80" s="25" t="s">
        <v>151</v>
      </c>
      <c r="E80" s="26">
        <v>145297505.18000001</v>
      </c>
      <c r="F80" s="27">
        <v>0</v>
      </c>
      <c r="G80" s="28">
        <v>45397</v>
      </c>
      <c r="H80" s="28" t="s">
        <v>22</v>
      </c>
      <c r="I80" s="28"/>
      <c r="J80" s="37">
        <v>38</v>
      </c>
      <c r="K80" s="37">
        <v>38</v>
      </c>
      <c r="L80" s="34" t="s">
        <v>248</v>
      </c>
    </row>
    <row r="81" spans="1:12" ht="16.5" thickBot="1" x14ac:dyDescent="0.3">
      <c r="A81" s="25" t="s">
        <v>164</v>
      </c>
      <c r="B81" s="25" t="s">
        <v>153</v>
      </c>
      <c r="C81" s="28" t="s">
        <v>154</v>
      </c>
      <c r="D81" s="25" t="s">
        <v>155</v>
      </c>
      <c r="E81" s="26">
        <v>51671860.859999999</v>
      </c>
      <c r="F81" s="27">
        <v>0</v>
      </c>
      <c r="G81" s="28">
        <v>45406</v>
      </c>
      <c r="H81" s="28">
        <v>45626</v>
      </c>
      <c r="I81" s="28"/>
      <c r="J81" s="37">
        <v>37</v>
      </c>
      <c r="K81" s="37">
        <v>37</v>
      </c>
      <c r="L81" s="34" t="s">
        <v>249</v>
      </c>
    </row>
    <row r="82" spans="1:12" ht="16.5" thickBot="1" x14ac:dyDescent="0.3">
      <c r="A82" s="25" t="s">
        <v>164</v>
      </c>
      <c r="B82" s="25" t="s">
        <v>156</v>
      </c>
      <c r="C82" s="28">
        <v>45411</v>
      </c>
      <c r="D82" s="25" t="s">
        <v>157</v>
      </c>
      <c r="E82" s="26">
        <v>33996396</v>
      </c>
      <c r="F82" s="27">
        <v>0</v>
      </c>
      <c r="G82" s="28">
        <v>45411</v>
      </c>
      <c r="H82" s="28">
        <v>45428</v>
      </c>
      <c r="I82" s="28"/>
      <c r="J82" s="37">
        <v>100</v>
      </c>
      <c r="K82" s="37">
        <v>100</v>
      </c>
      <c r="L82" s="34" t="s">
        <v>250</v>
      </c>
    </row>
    <row r="83" spans="1:12" ht="16.5" thickBot="1" x14ac:dyDescent="0.3">
      <c r="A83" s="25" t="s">
        <v>164</v>
      </c>
      <c r="B83" s="25" t="s">
        <v>158</v>
      </c>
      <c r="C83" s="28">
        <v>45428</v>
      </c>
      <c r="D83" s="25" t="s">
        <v>159</v>
      </c>
      <c r="E83" s="26">
        <v>33297605.899999999</v>
      </c>
      <c r="F83" s="27">
        <v>0</v>
      </c>
      <c r="G83" s="28">
        <v>45428</v>
      </c>
      <c r="H83" s="28">
        <v>45468</v>
      </c>
      <c r="I83" s="28"/>
      <c r="J83" s="25">
        <v>100</v>
      </c>
      <c r="K83" s="25">
        <v>100</v>
      </c>
      <c r="L83" s="34" t="s">
        <v>251</v>
      </c>
    </row>
    <row r="84" spans="1:12" ht="16.5" thickBot="1" x14ac:dyDescent="0.3">
      <c r="A84" s="25" t="s">
        <v>164</v>
      </c>
      <c r="B84" s="25" t="s">
        <v>160</v>
      </c>
      <c r="C84" s="28">
        <v>45429</v>
      </c>
      <c r="D84" s="25" t="s">
        <v>161</v>
      </c>
      <c r="E84" s="26">
        <v>14803400</v>
      </c>
      <c r="F84" s="27">
        <v>0</v>
      </c>
      <c r="G84" s="28">
        <v>45429</v>
      </c>
      <c r="H84" s="28">
        <v>45436</v>
      </c>
      <c r="I84" s="28"/>
      <c r="J84" s="25">
        <v>100</v>
      </c>
      <c r="K84" s="25">
        <v>100</v>
      </c>
      <c r="L84" s="34" t="s">
        <v>252</v>
      </c>
    </row>
    <row r="85" spans="1:12" ht="16.5" thickBot="1" x14ac:dyDescent="0.3">
      <c r="A85" s="25" t="s">
        <v>162</v>
      </c>
      <c r="B85" s="25" t="s">
        <v>264</v>
      </c>
      <c r="C85" s="31">
        <v>45476</v>
      </c>
      <c r="D85" s="29" t="s">
        <v>265</v>
      </c>
      <c r="E85" s="26">
        <v>50433333</v>
      </c>
      <c r="F85" s="27">
        <v>0</v>
      </c>
      <c r="G85" s="31">
        <v>45477</v>
      </c>
      <c r="H85" s="28" t="s">
        <v>22</v>
      </c>
      <c r="I85" s="25"/>
      <c r="J85" s="25">
        <v>17</v>
      </c>
      <c r="K85" s="25">
        <v>32</v>
      </c>
      <c r="L85" s="35" t="s">
        <v>362</v>
      </c>
    </row>
    <row r="86" spans="1:12" ht="16.5" thickBot="1" x14ac:dyDescent="0.3">
      <c r="A86" s="25" t="s">
        <v>162</v>
      </c>
      <c r="B86" s="25" t="s">
        <v>266</v>
      </c>
      <c r="C86" s="31">
        <v>45476</v>
      </c>
      <c r="D86" s="29" t="s">
        <v>267</v>
      </c>
      <c r="E86" s="26">
        <v>50433333</v>
      </c>
      <c r="F86" s="27">
        <v>0</v>
      </c>
      <c r="G86" s="31">
        <v>45477</v>
      </c>
      <c r="H86" s="28" t="s">
        <v>22</v>
      </c>
      <c r="I86" s="25"/>
      <c r="J86" s="25">
        <v>17</v>
      </c>
      <c r="K86" s="25">
        <v>32</v>
      </c>
      <c r="L86" s="33" t="s">
        <v>363</v>
      </c>
    </row>
    <row r="87" spans="1:12" ht="16.5" thickBot="1" x14ac:dyDescent="0.3">
      <c r="A87" s="25" t="s">
        <v>162</v>
      </c>
      <c r="B87" s="25" t="s">
        <v>268</v>
      </c>
      <c r="C87" s="31">
        <v>45476</v>
      </c>
      <c r="D87" s="29" t="s">
        <v>269</v>
      </c>
      <c r="E87" s="26">
        <v>812143584</v>
      </c>
      <c r="F87" s="27">
        <v>0</v>
      </c>
      <c r="G87" s="31"/>
      <c r="H87" s="28"/>
      <c r="I87" s="32"/>
      <c r="J87" s="25">
        <v>0</v>
      </c>
      <c r="K87" s="25">
        <v>0</v>
      </c>
      <c r="L87" s="33" t="s">
        <v>364</v>
      </c>
    </row>
    <row r="88" spans="1:12" ht="16.5" thickBot="1" x14ac:dyDescent="0.3">
      <c r="A88" s="25" t="s">
        <v>162</v>
      </c>
      <c r="B88" s="25" t="s">
        <v>270</v>
      </c>
      <c r="C88" s="31">
        <v>45470</v>
      </c>
      <c r="D88" s="29" t="s">
        <v>271</v>
      </c>
      <c r="E88" s="26">
        <v>375062200</v>
      </c>
      <c r="F88" s="27">
        <v>0</v>
      </c>
      <c r="G88" s="31">
        <v>45485</v>
      </c>
      <c r="H88" s="28" t="s">
        <v>22</v>
      </c>
      <c r="I88" s="32"/>
      <c r="J88" s="25">
        <v>0</v>
      </c>
      <c r="K88" s="25">
        <v>0</v>
      </c>
      <c r="L88" s="33" t="s">
        <v>365</v>
      </c>
    </row>
    <row r="89" spans="1:12" ht="16.5" thickBot="1" x14ac:dyDescent="0.3">
      <c r="A89" s="25" t="s">
        <v>162</v>
      </c>
      <c r="B89" s="25" t="s">
        <v>272</v>
      </c>
      <c r="C89" s="31">
        <v>45478</v>
      </c>
      <c r="D89" s="29" t="s">
        <v>273</v>
      </c>
      <c r="E89" s="26">
        <v>4533900</v>
      </c>
      <c r="F89" s="27">
        <v>0</v>
      </c>
      <c r="G89" s="31">
        <v>45485</v>
      </c>
      <c r="H89" s="28">
        <v>45547</v>
      </c>
      <c r="I89" s="32"/>
      <c r="J89" s="25">
        <v>0</v>
      </c>
      <c r="K89" s="25">
        <v>0</v>
      </c>
      <c r="L89" s="33" t="s">
        <v>366</v>
      </c>
    </row>
    <row r="90" spans="1:12" ht="16.5" thickBot="1" x14ac:dyDescent="0.3">
      <c r="A90" s="25" t="s">
        <v>162</v>
      </c>
      <c r="B90" s="25" t="s">
        <v>274</v>
      </c>
      <c r="C90" s="31">
        <v>45482</v>
      </c>
      <c r="D90" s="29" t="s">
        <v>275</v>
      </c>
      <c r="E90" s="26">
        <v>332967740</v>
      </c>
      <c r="F90" s="27">
        <v>0</v>
      </c>
      <c r="G90" s="31">
        <v>45497</v>
      </c>
      <c r="H90" s="28" t="s">
        <v>22</v>
      </c>
      <c r="I90" s="32"/>
      <c r="J90" s="25">
        <v>0</v>
      </c>
      <c r="K90" s="25">
        <v>0</v>
      </c>
      <c r="L90" s="33" t="s">
        <v>367</v>
      </c>
    </row>
    <row r="91" spans="1:12" ht="16.5" thickBot="1" x14ac:dyDescent="0.3">
      <c r="A91" s="25" t="s">
        <v>162</v>
      </c>
      <c r="B91" s="25" t="s">
        <v>276</v>
      </c>
      <c r="C91" s="31">
        <v>45495</v>
      </c>
      <c r="D91" s="29" t="s">
        <v>277</v>
      </c>
      <c r="E91" s="26">
        <v>25677462.5</v>
      </c>
      <c r="F91" s="27">
        <v>0</v>
      </c>
      <c r="G91" s="31">
        <v>45499</v>
      </c>
      <c r="H91" s="28">
        <v>45529</v>
      </c>
      <c r="I91" s="25"/>
      <c r="J91" s="25">
        <v>0</v>
      </c>
      <c r="K91" s="25">
        <v>0</v>
      </c>
      <c r="L91" s="33" t="s">
        <v>368</v>
      </c>
    </row>
    <row r="92" spans="1:12" ht="16.5" thickBot="1" x14ac:dyDescent="0.3">
      <c r="A92" s="25" t="s">
        <v>162</v>
      </c>
      <c r="B92" s="25" t="s">
        <v>278</v>
      </c>
      <c r="C92" s="31">
        <v>45496</v>
      </c>
      <c r="D92" s="29" t="s">
        <v>279</v>
      </c>
      <c r="E92" s="26">
        <v>125902405</v>
      </c>
      <c r="F92" s="27">
        <v>0</v>
      </c>
      <c r="G92" s="31">
        <v>45499</v>
      </c>
      <c r="H92" s="28" t="s">
        <v>22</v>
      </c>
      <c r="I92" s="32"/>
      <c r="J92" s="25">
        <v>0</v>
      </c>
      <c r="K92" s="25">
        <v>0</v>
      </c>
      <c r="L92" s="33" t="s">
        <v>369</v>
      </c>
    </row>
    <row r="93" spans="1:12" ht="16.5" thickBot="1" x14ac:dyDescent="0.3">
      <c r="A93" s="25" t="s">
        <v>164</v>
      </c>
      <c r="B93" s="25" t="s">
        <v>280</v>
      </c>
      <c r="C93" s="31">
        <v>45484</v>
      </c>
      <c r="D93" s="29" t="s">
        <v>281</v>
      </c>
      <c r="E93" s="26">
        <v>6060000</v>
      </c>
      <c r="F93" s="27">
        <v>0</v>
      </c>
      <c r="G93" s="31">
        <v>45485</v>
      </c>
      <c r="H93" s="28">
        <v>45495</v>
      </c>
      <c r="I93" s="32"/>
      <c r="J93" s="25">
        <v>100</v>
      </c>
      <c r="K93" s="25">
        <v>100</v>
      </c>
      <c r="L93" s="34" t="s">
        <v>282</v>
      </c>
    </row>
    <row r="94" spans="1:12" ht="16.5" thickBot="1" x14ac:dyDescent="0.3">
      <c r="A94" s="25" t="s">
        <v>162</v>
      </c>
      <c r="B94" s="25" t="s">
        <v>284</v>
      </c>
      <c r="C94" s="31">
        <v>45513</v>
      </c>
      <c r="D94" s="29" t="s">
        <v>285</v>
      </c>
      <c r="E94" s="26">
        <v>26180000</v>
      </c>
      <c r="F94" s="27">
        <v>0</v>
      </c>
      <c r="G94" s="31">
        <v>45525</v>
      </c>
      <c r="H94" s="28">
        <v>45601</v>
      </c>
      <c r="I94" s="32"/>
      <c r="J94" s="25">
        <v>100</v>
      </c>
      <c r="K94" s="25">
        <v>100</v>
      </c>
      <c r="L94" s="33" t="s">
        <v>370</v>
      </c>
    </row>
    <row r="95" spans="1:12" ht="16.5" thickBot="1" x14ac:dyDescent="0.3">
      <c r="A95" s="25" t="s">
        <v>162</v>
      </c>
      <c r="B95" s="25" t="s">
        <v>286</v>
      </c>
      <c r="C95" s="31">
        <v>45506</v>
      </c>
      <c r="D95" s="29" t="s">
        <v>287</v>
      </c>
      <c r="E95" s="26">
        <v>23075514</v>
      </c>
      <c r="F95" s="27">
        <v>0</v>
      </c>
      <c r="G95" s="31">
        <v>45525</v>
      </c>
      <c r="H95" s="28">
        <v>45545</v>
      </c>
      <c r="I95" s="32"/>
      <c r="J95" s="25">
        <v>0</v>
      </c>
      <c r="K95" s="25">
        <v>0</v>
      </c>
      <c r="L95" s="33" t="s">
        <v>371</v>
      </c>
    </row>
    <row r="96" spans="1:12" ht="16.5" thickBot="1" x14ac:dyDescent="0.3">
      <c r="A96" s="25" t="s">
        <v>162</v>
      </c>
      <c r="B96" s="25" t="s">
        <v>288</v>
      </c>
      <c r="C96" s="31">
        <v>45520</v>
      </c>
      <c r="D96" s="29" t="s">
        <v>289</v>
      </c>
      <c r="E96" s="26">
        <v>8806000</v>
      </c>
      <c r="F96" s="27">
        <v>0</v>
      </c>
      <c r="G96" s="31">
        <v>45525</v>
      </c>
      <c r="H96" s="28">
        <v>45555</v>
      </c>
      <c r="I96" s="32"/>
      <c r="J96" s="25">
        <v>0</v>
      </c>
      <c r="K96" s="25">
        <v>0</v>
      </c>
      <c r="L96" s="33" t="s">
        <v>372</v>
      </c>
    </row>
    <row r="97" spans="1:12" ht="16.5" thickBot="1" x14ac:dyDescent="0.3">
      <c r="A97" s="25" t="s">
        <v>162</v>
      </c>
      <c r="B97" s="25" t="s">
        <v>290</v>
      </c>
      <c r="C97" s="31">
        <v>45527</v>
      </c>
      <c r="D97" s="29" t="s">
        <v>291</v>
      </c>
      <c r="E97" s="26">
        <v>22500000</v>
      </c>
      <c r="F97" s="27">
        <v>0</v>
      </c>
      <c r="G97" s="31">
        <v>45531</v>
      </c>
      <c r="H97" s="28" t="s">
        <v>22</v>
      </c>
      <c r="I97" s="32"/>
      <c r="J97" s="25">
        <v>0</v>
      </c>
      <c r="K97" s="25">
        <v>0</v>
      </c>
      <c r="L97" s="33" t="s">
        <v>373</v>
      </c>
    </row>
    <row r="98" spans="1:12" ht="16.5" thickBot="1" x14ac:dyDescent="0.3">
      <c r="A98" s="25" t="s">
        <v>292</v>
      </c>
      <c r="B98" s="25" t="s">
        <v>293</v>
      </c>
      <c r="C98" s="31">
        <v>45517</v>
      </c>
      <c r="D98" s="29" t="s">
        <v>294</v>
      </c>
      <c r="E98" s="26">
        <v>2063329100</v>
      </c>
      <c r="F98" s="27">
        <v>0</v>
      </c>
      <c r="G98" s="31">
        <v>45519</v>
      </c>
      <c r="H98" s="28">
        <v>45657</v>
      </c>
      <c r="I98" s="32" t="s">
        <v>140</v>
      </c>
      <c r="J98" s="25">
        <v>0</v>
      </c>
      <c r="K98" s="25">
        <v>0</v>
      </c>
      <c r="L98" s="33" t="s">
        <v>374</v>
      </c>
    </row>
  </sheetData>
  <mergeCells count="3">
    <mergeCell ref="A1:D3"/>
    <mergeCell ref="E1:L2"/>
    <mergeCell ref="E3:L3"/>
  </mergeCells>
  <dataValidations count="7">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K20:K21" xr:uid="{00000000-0002-0000-0100-000000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J20:J21" xr:uid="{00000000-0002-0000-0100-000001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E93 E20:E21" xr:uid="{00000000-0002-0000-0100-00000A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D93 D20:D21" xr:uid="{00000000-0002-0000-0100-00000B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C20:C21 G20:H21 C93" xr:uid="{00000000-0002-0000-0100-00000C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20:B21 B93" xr:uid="{00000000-0002-0000-01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85:D92" xr:uid="{4E8EA397-8FE0-47DC-820C-F6AAB309FB24}">
      <formula1>0</formula1>
      <formula2>390</formula2>
    </dataValidation>
  </dataValidations>
  <hyperlinks>
    <hyperlink ref="L9" r:id="rId1" xr:uid="{89D6177D-3BAA-4813-9EC4-F0CFCD19ED98}"/>
    <hyperlink ref="L10" r:id="rId2" xr:uid="{424EB14B-C1C4-48E3-A88C-B7C6C20C5750}"/>
    <hyperlink ref="L8" r:id="rId3" xr:uid="{26404A7C-C59F-4B7F-AC91-904CEB55D7B3}"/>
    <hyperlink ref="L18" r:id="rId4" xr:uid="{C133EE51-E6F3-4383-8861-2D8CD9AC81B3}"/>
    <hyperlink ref="L7" r:id="rId5" xr:uid="{407C7C0B-4730-441A-B965-01776927AA6D}"/>
    <hyperlink ref="L6" r:id="rId6" xr:uid="{8C224941-2E1A-40E7-9BC6-DF6528D3A447}"/>
    <hyperlink ref="L5" r:id="rId7" xr:uid="{256F8668-994E-4592-A806-6A658C52D878}"/>
    <hyperlink ref="L22" r:id="rId8" xr:uid="{DF2B1340-C117-4426-B95E-9DE15F607E36}"/>
    <hyperlink ref="L11" r:id="rId9" xr:uid="{7AFD613B-3155-44D2-B4D3-B6730E4E1C78}"/>
    <hyperlink ref="L12" r:id="rId10" xr:uid="{B1412363-456A-44C6-96C2-3CACDF7EEE55}"/>
    <hyperlink ref="L13" r:id="rId11" xr:uid="{AC75F3EC-5FAE-4046-AF9E-A54AC49DD5FB}"/>
    <hyperlink ref="L14" r:id="rId12" xr:uid="{6EE35728-C83D-4D3D-A9A2-7E9827171D79}"/>
    <hyperlink ref="L15" r:id="rId13" xr:uid="{8A0F6BAD-4033-4BE4-B8D8-F1F961425AF2}"/>
    <hyperlink ref="L16" r:id="rId14" xr:uid="{034936D6-887D-4D5B-BE60-F4BB1BDF38A1}"/>
    <hyperlink ref="L19" r:id="rId15" xr:uid="{1BE2548C-7E61-4184-B2CC-B1DBA5E55993}"/>
    <hyperlink ref="L17" r:id="rId16" xr:uid="{7D0050F6-D4CA-4C12-B4FA-117F41AA35C8}"/>
    <hyperlink ref="L25" r:id="rId17" xr:uid="{33589B4D-5A5F-4D39-8456-F3A20C81079D}"/>
    <hyperlink ref="L31" r:id="rId18" xr:uid="{B952630F-EDB6-4B40-831A-3E237A73AF8F}"/>
    <hyperlink ref="L28" r:id="rId19" xr:uid="{E1F8CE47-A5E8-41B4-BBCC-2CBB5EB7612A}"/>
    <hyperlink ref="L26" r:id="rId20" xr:uid="{572D0E6C-B978-4F6C-83B8-30B4E43C6AC4}"/>
    <hyperlink ref="L27" r:id="rId21" xr:uid="{1890AC50-1E2B-44E2-ABB2-A779AF093C5C}"/>
    <hyperlink ref="L29" r:id="rId22" xr:uid="{1BD2B7A7-D5D2-4373-BB44-F5499F2F7875}"/>
    <hyperlink ref="L30" r:id="rId23" xr:uid="{F6544A58-67AC-407E-99A3-2E5A3E377D0E}"/>
    <hyperlink ref="L75" r:id="rId24" xr:uid="{AF6107D4-78C0-4D0E-9748-DD5D4803F60E}"/>
    <hyperlink ref="L32" r:id="rId25" xr:uid="{7535E2E5-1185-4827-80D3-297FDB553C64}"/>
    <hyperlink ref="L33" r:id="rId26" xr:uid="{CC4C569B-FEEE-4838-B46C-8ED4BADC7CC7}"/>
    <hyperlink ref="L34" r:id="rId27" xr:uid="{4BC85AE7-B29E-4C26-8665-DE4408A827E7}"/>
    <hyperlink ref="L35" r:id="rId28" xr:uid="{22053D45-CDE2-4A0B-86BB-F61F0884766D}"/>
    <hyperlink ref="L36" r:id="rId29" xr:uid="{6266EF8D-D012-480C-B785-9B2C1FD4FEAA}"/>
    <hyperlink ref="L38" r:id="rId30" xr:uid="{BD048F13-F542-4511-B62A-87D736242B8C}"/>
    <hyperlink ref="L37" r:id="rId31" xr:uid="{430B9AB2-49BE-4C24-858C-60B676BA9C87}"/>
    <hyperlink ref="L39" r:id="rId32" xr:uid="{1C350E08-E788-4A6A-B9CF-FC8442EA8BDE}"/>
    <hyperlink ref="L40" r:id="rId33" xr:uid="{D6069D5B-307E-4DB5-B251-CD23D11E28A2}"/>
    <hyperlink ref="L41" r:id="rId34" xr:uid="{BA605C52-9D1F-4BCF-820A-CEAD677D7B8E}"/>
    <hyperlink ref="L42" r:id="rId35" xr:uid="{B0D1CDA4-FBFD-4B84-A300-FCDA9C3E15F2}"/>
    <hyperlink ref="L43" r:id="rId36" xr:uid="{5ABFF80B-5CDE-4CA3-B2D7-6E24E54B9F22}"/>
    <hyperlink ref="L44" r:id="rId37" xr:uid="{5FFE8282-38F8-40B6-9365-CD80CEA223D4}"/>
    <hyperlink ref="L45" r:id="rId38" xr:uid="{58B66A58-F9AF-4D1D-8770-FE2DA2E5C4AF}"/>
    <hyperlink ref="L46" r:id="rId39" xr:uid="{7F519F56-A62A-454C-A6A2-B0CD7CDD6AE1}"/>
    <hyperlink ref="L47" r:id="rId40" xr:uid="{D15C378D-4901-47C0-AD1A-085EEC82296B}"/>
    <hyperlink ref="L48" r:id="rId41" xr:uid="{A9F75AE5-3A20-45B6-BDF8-47AD6361144E}"/>
    <hyperlink ref="L49" r:id="rId42" xr:uid="{3A08D1A9-CEB7-4F4B-916D-75553DB6288C}"/>
    <hyperlink ref="L50" r:id="rId43" xr:uid="{4C294316-B038-4294-AC0A-00B159057BBD}"/>
    <hyperlink ref="L51" r:id="rId44" xr:uid="{79C91318-16FE-478E-A1BB-82204FAEAD58}"/>
    <hyperlink ref="L52" r:id="rId45" xr:uid="{9332218F-4048-4210-97CF-439899A6C978}"/>
    <hyperlink ref="L54" r:id="rId46" xr:uid="{2DA55F55-50F2-45B8-8596-DD78A6C5F640}"/>
    <hyperlink ref="L55" r:id="rId47" xr:uid="{65487C81-B7B2-4D14-8C63-BE8611AC3F80}"/>
    <hyperlink ref="L56" r:id="rId48" xr:uid="{77F7DA86-8358-4D6D-8AB1-F7A9D14D02E2}"/>
    <hyperlink ref="L60" r:id="rId49" xr:uid="{4B169DB0-7460-4B25-8F3C-9BA331C1CC27}"/>
    <hyperlink ref="L57" r:id="rId50" xr:uid="{AD16BDAB-3C4D-4F3D-AD07-99722E3E0F6F}"/>
    <hyperlink ref="L61" r:id="rId51" xr:uid="{0278B04A-5FB8-4AF0-BC13-9048EAFB6902}"/>
    <hyperlink ref="L63" r:id="rId52" xr:uid="{DF3857EC-A566-4343-BA22-FD0A2BBD080A}"/>
    <hyperlink ref="L62" r:id="rId53" xr:uid="{7A6A1230-E094-477B-87E6-9B7C9FA355F1}"/>
    <hyperlink ref="L58" r:id="rId54" xr:uid="{D0E69366-EAFF-457B-BF39-2D033B3A90B4}"/>
    <hyperlink ref="L59" r:id="rId55" xr:uid="{82F5A52F-3239-4968-B036-DB6DFD16FBC5}"/>
    <hyperlink ref="L64" r:id="rId56" xr:uid="{74189F93-40D6-486F-A6C9-2932789E8DAF}"/>
    <hyperlink ref="L65" r:id="rId57" xr:uid="{BC310676-9283-4163-AEBE-9CE561B564B2}"/>
    <hyperlink ref="L66" r:id="rId58" xr:uid="{EC026A66-84F4-4916-BEEE-0DD4AFDBE185}"/>
    <hyperlink ref="L67" r:id="rId59" xr:uid="{4718D614-D17F-451E-A001-553D3942F417}"/>
    <hyperlink ref="L68" r:id="rId60" xr:uid="{4D10341A-1E83-4DD4-B664-8FE52BCA51EE}"/>
    <hyperlink ref="L69" r:id="rId61" xr:uid="{A945119A-3227-4E28-B76D-687B1A6BA8B2}"/>
    <hyperlink ref="L70" r:id="rId62" xr:uid="{BA7CE10A-BFF0-477A-8EB3-B2474912E032}"/>
    <hyperlink ref="L71" r:id="rId63" xr:uid="{DC19663D-1662-4871-9319-C4EC8B88B341}"/>
    <hyperlink ref="L72" r:id="rId64" xr:uid="{6657DC9B-8B75-4852-94E0-C9E17C56D37C}"/>
    <hyperlink ref="L73" r:id="rId65" xr:uid="{911C1EBB-0A4A-484C-B5B4-6559F187F800}"/>
    <hyperlink ref="L74" r:id="rId66" xr:uid="{1ABC9472-3A90-4717-80FB-93243B70D4A3}"/>
    <hyperlink ref="L20" r:id="rId67" xr:uid="{2181E430-7C87-4525-BB70-D63647CA9498}"/>
    <hyperlink ref="L21" r:id="rId68" xr:uid="{F425A756-45A4-4D7D-86F7-F3307FBDFDAF}"/>
    <hyperlink ref="L78" r:id="rId69" xr:uid="{5C51C9CA-CD5E-4E9C-A5CE-4729E43AF45D}"/>
    <hyperlink ref="L76" r:id="rId70" xr:uid="{41C780F4-68B1-4098-A500-19F0A44943C4}"/>
    <hyperlink ref="L77" r:id="rId71" xr:uid="{8EF30172-B79F-4599-9877-B58612632C7D}"/>
    <hyperlink ref="L24" r:id="rId72" xr:uid="{1AF4B9C3-3768-484A-9881-A80A70089FFD}"/>
    <hyperlink ref="L53" r:id="rId73" xr:uid="{6D0C0591-1088-4611-AF5C-B61E7916FB8D}"/>
    <hyperlink ref="L79" r:id="rId74" xr:uid="{75449F51-D454-4254-AF4F-95DF537596D8}"/>
    <hyperlink ref="L80" r:id="rId75" xr:uid="{A6E0DEEC-4C3F-4CDF-BE68-BD0924DCBA78}"/>
    <hyperlink ref="L81" r:id="rId76" xr:uid="{70910B7B-A776-4FC5-8997-7B34AFB236DA}"/>
    <hyperlink ref="L82" r:id="rId77" xr:uid="{DD49836B-7C5E-463E-8BC4-F7063E9CBE79}"/>
    <hyperlink ref="L83" r:id="rId78" xr:uid="{A69AAD5B-D586-4AD7-BA7A-7E34DB5C61E2}"/>
    <hyperlink ref="L84" r:id="rId79" xr:uid="{DEACE67E-ED04-4BBC-A876-4ABD2408B8BA}"/>
    <hyperlink ref="L93" r:id="rId80" xr:uid="{6547FBDA-72BD-4926-92CC-05B4C656EA42}"/>
    <hyperlink ref="L85" r:id="rId81" xr:uid="{C989A9F6-D099-4291-8622-5CD6DAC3AA6C}"/>
    <hyperlink ref="L92" r:id="rId82" xr:uid="{484C73B8-6C36-4FBA-B6E6-93E6381DB0C1}"/>
    <hyperlink ref="L91" r:id="rId83" xr:uid="{E83EA372-BA63-4D31-A172-E461E009135E}"/>
    <hyperlink ref="L90" r:id="rId84" xr:uid="{6F58BB1C-8255-4E72-A23B-7F1147A29E20}"/>
    <hyperlink ref="L87" r:id="rId85" xr:uid="{F0703678-B85A-45C4-8182-54CE0EBD0145}"/>
    <hyperlink ref="L86" r:id="rId86" xr:uid="{8DBE8377-F53B-4F05-9F95-AA9D5F1AC074}"/>
    <hyperlink ref="L88" r:id="rId87" xr:uid="{6197EA00-C7BC-4DDD-8714-4F6714790D8C}"/>
    <hyperlink ref="L89" r:id="rId88" xr:uid="{4E5410EE-58A0-446B-8A62-9756E0863AEA}"/>
    <hyperlink ref="L98" r:id="rId89" xr:uid="{053AFBC0-9DCC-4B51-963B-FE4846F8EB16}"/>
    <hyperlink ref="L97" r:id="rId90" xr:uid="{F588E32D-2F2E-4BD2-996D-5A303DBA2388}"/>
    <hyperlink ref="L96" r:id="rId91" xr:uid="{A70593CB-50F9-40DF-881C-53141F882D16}"/>
    <hyperlink ref="L94" r:id="rId92" xr:uid="{0D133296-C124-4462-B03B-691189E54EE7}"/>
    <hyperlink ref="L95" r:id="rId93" xr:uid="{EA22A810-CEF2-48E4-903C-2A3CE2AA9732}"/>
    <hyperlink ref="L23" r:id="rId94" xr:uid="{A49A454D-4C02-4031-802F-62F6010DE955}"/>
  </hyperlinks>
  <pageMargins left="0.7" right="0.7" top="0.75" bottom="0.75" header="0.3" footer="0.3"/>
  <pageSetup paperSize="9" orientation="portrait" r:id="rId95"/>
  <drawing r:id="rId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Marianela Burgos</cp:lastModifiedBy>
  <dcterms:created xsi:type="dcterms:W3CDTF">2024-07-19T20:07:28Z</dcterms:created>
  <dcterms:modified xsi:type="dcterms:W3CDTF">2024-09-24T16:15:15Z</dcterms:modified>
</cp:coreProperties>
</file>